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8-1\Desktop\"/>
    </mc:Choice>
  </mc:AlternateContent>
  <bookViews>
    <workbookView xWindow="120" yWindow="45" windowWidth="19440" windowHeight="12240" tabRatio="693"/>
  </bookViews>
  <sheets>
    <sheet name="入力方法 基本" sheetId="5" r:id="rId1"/>
    <sheet name="入力方法 集計" sheetId="6" r:id="rId2"/>
    <sheet name="基本" sheetId="1" r:id="rId3"/>
    <sheet name="集計" sheetId="2" r:id="rId4"/>
  </sheets>
  <definedNames>
    <definedName name="_xlnm.Print_Area" localSheetId="2">基本!$A$1:$AF$70</definedName>
    <definedName name="_xlnm.Print_Area" localSheetId="3">集計!$A$1:$BI$57</definedName>
    <definedName name="_xlnm.Print_Area" localSheetId="0">'入力方法 基本'!$A$1:$AE$38</definedName>
  </definedNames>
  <calcPr calcId="152511"/>
</workbook>
</file>

<file path=xl/calcChain.xml><?xml version="1.0" encoding="utf-8"?>
<calcChain xmlns="http://schemas.openxmlformats.org/spreadsheetml/2006/main">
  <c r="F5" i="2" l="1"/>
  <c r="F12" i="2"/>
  <c r="F7" i="2"/>
  <c r="AI9" i="1" l="1"/>
  <c r="AM9" i="1"/>
  <c r="AI10" i="1"/>
  <c r="AM10" i="1"/>
  <c r="AI11" i="1"/>
  <c r="AM11" i="1"/>
  <c r="AI12" i="1"/>
  <c r="AM12" i="1"/>
  <c r="AI13" i="1"/>
  <c r="AM13" i="1"/>
  <c r="AM14" i="1"/>
  <c r="AI15" i="1"/>
  <c r="AM15" i="1"/>
  <c r="AN9" i="1"/>
  <c r="AN10" i="1"/>
  <c r="AN11" i="1"/>
  <c r="AN12" i="1"/>
  <c r="AN13" i="1"/>
  <c r="AN14" i="1"/>
  <c r="AN15" i="1"/>
  <c r="AO9" i="1"/>
  <c r="AO10" i="1"/>
  <c r="AO11" i="1"/>
  <c r="AO12" i="1"/>
  <c r="AO13" i="1"/>
  <c r="AO14" i="1"/>
  <c r="AO15" i="1"/>
  <c r="AP9" i="1"/>
  <c r="AP10" i="1"/>
  <c r="AP11" i="1"/>
  <c r="AP12" i="1"/>
  <c r="AP13" i="1"/>
  <c r="AP14" i="1"/>
  <c r="AP15" i="1"/>
  <c r="AQ9" i="1"/>
  <c r="AQ10" i="1"/>
  <c r="AQ11" i="1"/>
  <c r="AQ12" i="1"/>
  <c r="AQ13" i="1"/>
  <c r="AQ14" i="1"/>
  <c r="AQ15" i="1"/>
  <c r="AR9" i="1"/>
  <c r="AR10" i="1"/>
  <c r="AR11" i="1"/>
  <c r="AR12" i="1"/>
  <c r="AR13" i="1"/>
  <c r="AR14" i="1"/>
  <c r="AR15" i="1"/>
  <c r="AS9" i="1"/>
  <c r="AS10" i="1"/>
  <c r="AS11" i="1"/>
  <c r="AS12" i="1"/>
  <c r="AS13" i="1"/>
  <c r="AS14" i="1"/>
  <c r="AS15" i="1"/>
  <c r="AT9" i="1"/>
  <c r="AT10" i="1"/>
  <c r="AT11" i="1"/>
  <c r="AT12" i="1"/>
  <c r="AT13" i="1"/>
  <c r="AT14" i="1"/>
  <c r="AT15" i="1"/>
  <c r="AU9" i="1"/>
  <c r="AU10" i="1"/>
  <c r="AU11" i="1"/>
  <c r="AU12" i="1"/>
  <c r="AU13" i="1"/>
  <c r="AU14" i="1"/>
  <c r="AU15" i="1"/>
  <c r="AV9" i="1"/>
  <c r="AV10" i="1"/>
  <c r="AV11" i="1"/>
  <c r="AV12" i="1"/>
  <c r="AV13" i="1"/>
  <c r="AV14" i="1"/>
  <c r="AV15" i="1"/>
  <c r="AW9" i="1"/>
  <c r="AW10" i="1"/>
  <c r="AW11" i="1"/>
  <c r="AW12" i="1"/>
  <c r="AW13" i="1"/>
  <c r="AW14" i="1"/>
  <c r="AW15" i="1"/>
  <c r="AX9" i="1"/>
  <c r="AX10" i="1"/>
  <c r="AX11" i="1"/>
  <c r="AX12" i="1"/>
  <c r="AX13" i="1"/>
  <c r="AX14" i="1"/>
  <c r="AX15" i="1"/>
  <c r="AY9" i="1"/>
  <c r="AY10" i="1"/>
  <c r="AY11" i="1"/>
  <c r="AY12" i="1"/>
  <c r="AY13" i="1"/>
  <c r="AY14" i="1"/>
  <c r="AY15" i="1"/>
  <c r="AZ9" i="1"/>
  <c r="AZ10" i="1"/>
  <c r="AZ11" i="1"/>
  <c r="AZ12" i="1"/>
  <c r="AZ13" i="1"/>
  <c r="AZ14" i="1"/>
  <c r="AZ15" i="1"/>
  <c r="BA9" i="1"/>
  <c r="BA10" i="1"/>
  <c r="BA11" i="1"/>
  <c r="BA12" i="1"/>
  <c r="BA13" i="1"/>
  <c r="BA14" i="1"/>
  <c r="BA15" i="1"/>
  <c r="BB9" i="1"/>
  <c r="BB10" i="1"/>
  <c r="BB11" i="1"/>
  <c r="BB12" i="1"/>
  <c r="BB13" i="1"/>
  <c r="AI14" i="1"/>
  <c r="BB14" i="1"/>
  <c r="BB15" i="1"/>
  <c r="BC9" i="1"/>
  <c r="BC10" i="1"/>
  <c r="BC11" i="1"/>
  <c r="BC12" i="1"/>
  <c r="BC13" i="1"/>
  <c r="BC14" i="1"/>
  <c r="BC15" i="1"/>
  <c r="BD9" i="1"/>
  <c r="BD10" i="1"/>
  <c r="BD11" i="1"/>
  <c r="BD12" i="1"/>
  <c r="BD13" i="1"/>
  <c r="BD14" i="1"/>
  <c r="BD15" i="1"/>
  <c r="BE9" i="1"/>
  <c r="BE10" i="1"/>
  <c r="BE11" i="1"/>
  <c r="BE12" i="1"/>
  <c r="BE13" i="1"/>
  <c r="BE14" i="1"/>
  <c r="BE15" i="1"/>
  <c r="BF9" i="1"/>
  <c r="BF10" i="1"/>
  <c r="BF11" i="1"/>
  <c r="BF12" i="1"/>
  <c r="BF13" i="1"/>
  <c r="BF14" i="1"/>
  <c r="BF15" i="1"/>
  <c r="BG9" i="1"/>
  <c r="BG10" i="1"/>
  <c r="BG11" i="1"/>
  <c r="BG12" i="1"/>
  <c r="BG13" i="1"/>
  <c r="BG14" i="1"/>
  <c r="BG15" i="1"/>
  <c r="BH9" i="1"/>
  <c r="BH10" i="1"/>
  <c r="BH11" i="1"/>
  <c r="BH12" i="1"/>
  <c r="BH13" i="1"/>
  <c r="BH14" i="1"/>
  <c r="BH15" i="1"/>
  <c r="BI9" i="1"/>
  <c r="BI10" i="1"/>
  <c r="BI11" i="1"/>
  <c r="BI12" i="1"/>
  <c r="BI13" i="1"/>
  <c r="BI14" i="1"/>
  <c r="BI15" i="1"/>
  <c r="BJ9" i="1"/>
  <c r="BJ10" i="1"/>
  <c r="BJ11" i="1"/>
  <c r="BJ12" i="1"/>
  <c r="BJ13" i="1"/>
  <c r="BJ14" i="1"/>
  <c r="BJ15" i="1"/>
  <c r="BK9" i="1"/>
  <c r="BK10" i="1"/>
  <c r="BK11" i="1"/>
  <c r="BK12" i="1"/>
  <c r="BK13" i="1"/>
  <c r="BK14" i="1"/>
  <c r="BK15" i="1"/>
  <c r="BL9" i="1"/>
  <c r="BL10" i="1"/>
  <c r="BL11" i="1"/>
  <c r="BL12" i="1"/>
  <c r="BL13" i="1"/>
  <c r="BL14" i="1"/>
  <c r="BL15" i="1"/>
  <c r="BM9" i="1"/>
  <c r="BM10" i="1"/>
  <c r="BM11" i="1"/>
  <c r="BM12" i="1"/>
  <c r="BM13" i="1"/>
  <c r="BM14" i="1"/>
  <c r="BM15" i="1"/>
  <c r="BN9" i="1"/>
  <c r="BN10" i="1"/>
  <c r="BN11" i="1"/>
  <c r="BN12" i="1"/>
  <c r="BN13" i="1"/>
  <c r="BN14" i="1"/>
  <c r="BN15" i="1"/>
  <c r="BO9" i="1"/>
  <c r="BO10" i="1"/>
  <c r="BO11" i="1"/>
  <c r="BO12" i="1"/>
  <c r="BO13" i="1"/>
  <c r="BO14" i="1"/>
  <c r="BO15" i="1"/>
  <c r="BP9" i="1"/>
  <c r="BP10" i="1"/>
  <c r="BP11" i="1"/>
  <c r="BP12" i="1"/>
  <c r="BP13" i="1"/>
  <c r="BP14" i="1"/>
  <c r="BP15" i="1"/>
  <c r="BQ9" i="1"/>
  <c r="BQ10" i="1"/>
  <c r="BQ11" i="1"/>
  <c r="BQ12" i="1"/>
  <c r="BQ13" i="1"/>
  <c r="BQ14" i="1"/>
  <c r="BQ15" i="1"/>
  <c r="BR9" i="1"/>
  <c r="BR10" i="1"/>
  <c r="BR11" i="1"/>
  <c r="BR12" i="1"/>
  <c r="BR13" i="1"/>
  <c r="BR14" i="1"/>
  <c r="BR15" i="1"/>
  <c r="BS9" i="1"/>
  <c r="BS10" i="1"/>
  <c r="BS11" i="1"/>
  <c r="BS12" i="1"/>
  <c r="BS13" i="1"/>
  <c r="BS14" i="1"/>
  <c r="BS15" i="1"/>
  <c r="BT9" i="1"/>
  <c r="BT10" i="1"/>
  <c r="BT11" i="1"/>
  <c r="BT12" i="1"/>
  <c r="BT13" i="1"/>
  <c r="BT14" i="1"/>
  <c r="BT15" i="1"/>
  <c r="BU9" i="1"/>
  <c r="BU10" i="1"/>
  <c r="BU11" i="1"/>
  <c r="BU12" i="1"/>
  <c r="BU13" i="1"/>
  <c r="BU14" i="1"/>
  <c r="BU15" i="1"/>
  <c r="BV9" i="1"/>
  <c r="BV10" i="1"/>
  <c r="BV11" i="1"/>
  <c r="BV12" i="1"/>
  <c r="BV13" i="1"/>
  <c r="BV14" i="1"/>
  <c r="BV15" i="1"/>
  <c r="BW9" i="1"/>
  <c r="BW10" i="1"/>
  <c r="BW11" i="1"/>
  <c r="BW12" i="1"/>
  <c r="BW13" i="1"/>
  <c r="BW14" i="1"/>
  <c r="BW15" i="1"/>
  <c r="BX9" i="1"/>
  <c r="BX10" i="1"/>
  <c r="BX11" i="1"/>
  <c r="BX12" i="1"/>
  <c r="BX13" i="1"/>
  <c r="BX14" i="1"/>
  <c r="BX15" i="1"/>
  <c r="BY9" i="1"/>
  <c r="BY10" i="1"/>
  <c r="BY11" i="1"/>
  <c r="BY12" i="1"/>
  <c r="BY13" i="1"/>
  <c r="BY14" i="1"/>
  <c r="BY15" i="1"/>
  <c r="BZ9" i="1"/>
  <c r="BZ10" i="1"/>
  <c r="BZ11" i="1"/>
  <c r="BZ12" i="1"/>
  <c r="BZ13" i="1"/>
  <c r="BZ14" i="1"/>
  <c r="BZ15" i="1"/>
  <c r="CA9" i="1"/>
  <c r="CA10" i="1"/>
  <c r="CA11" i="1"/>
  <c r="CA12" i="1"/>
  <c r="CA13" i="1"/>
  <c r="CA14" i="1"/>
  <c r="CA15" i="1"/>
  <c r="CB9" i="1"/>
  <c r="CB10" i="1"/>
  <c r="CB11" i="1"/>
  <c r="CB12" i="1"/>
  <c r="CB13" i="1"/>
  <c r="CB14" i="1"/>
  <c r="CB15" i="1"/>
  <c r="CC9" i="1"/>
  <c r="CC10" i="1"/>
  <c r="CC11" i="1"/>
  <c r="CC12" i="1"/>
  <c r="CC13" i="1"/>
  <c r="CC14" i="1"/>
  <c r="CC15" i="1"/>
  <c r="CD9" i="1"/>
  <c r="CD10" i="1"/>
  <c r="CD11" i="1"/>
  <c r="CD12" i="1"/>
  <c r="CD13" i="1"/>
  <c r="CD14" i="1"/>
  <c r="CD15" i="1"/>
  <c r="CE9" i="1"/>
  <c r="CE10" i="1"/>
  <c r="CE11" i="1"/>
  <c r="CE12" i="1"/>
  <c r="CE13" i="1"/>
  <c r="CE14" i="1"/>
  <c r="CE15" i="1"/>
  <c r="CF9" i="1"/>
  <c r="CF10" i="1"/>
  <c r="CF11" i="1"/>
  <c r="CF12" i="1"/>
  <c r="CF13" i="1"/>
  <c r="CF14" i="1"/>
  <c r="CF15" i="1"/>
  <c r="CG9" i="1"/>
  <c r="CG10" i="1"/>
  <c r="CG11" i="1"/>
  <c r="CG12" i="1"/>
  <c r="CG13" i="1"/>
  <c r="CG14" i="1"/>
  <c r="CG15" i="1"/>
  <c r="CH9" i="1"/>
  <c r="CH10" i="1"/>
  <c r="CH11" i="1"/>
  <c r="CH12" i="1"/>
  <c r="CH13" i="1"/>
  <c r="CH14" i="1"/>
  <c r="CH15" i="1"/>
  <c r="CI9" i="1"/>
  <c r="CI10" i="1"/>
  <c r="CI11" i="1"/>
  <c r="CI12" i="1"/>
  <c r="CI13" i="1"/>
  <c r="CI14" i="1"/>
  <c r="CI15" i="1"/>
  <c r="CJ9" i="1"/>
  <c r="CJ10" i="1"/>
  <c r="CJ11" i="1"/>
  <c r="CJ12" i="1"/>
  <c r="CJ13" i="1"/>
  <c r="CJ14" i="1"/>
  <c r="CJ15" i="1"/>
  <c r="CK9" i="1"/>
  <c r="CK10" i="1"/>
  <c r="CK11" i="1"/>
  <c r="CK12" i="1"/>
  <c r="CK13" i="1"/>
  <c r="CK14" i="1"/>
  <c r="CK15" i="1"/>
  <c r="CL9" i="1"/>
  <c r="CL10" i="1"/>
  <c r="CL11" i="1"/>
  <c r="CL12" i="1"/>
  <c r="CL13" i="1"/>
  <c r="CL14" i="1"/>
  <c r="CL15" i="1"/>
  <c r="CM9" i="1"/>
  <c r="CM10" i="1"/>
  <c r="CM11" i="1"/>
  <c r="CM12" i="1"/>
  <c r="CM13" i="1"/>
  <c r="CM14" i="1"/>
  <c r="CM15" i="1"/>
  <c r="CN9" i="1"/>
  <c r="CN10" i="1"/>
  <c r="CN11" i="1"/>
  <c r="CN12" i="1"/>
  <c r="CN13" i="1"/>
  <c r="CN14" i="1"/>
  <c r="CN15" i="1"/>
  <c r="CO9" i="1"/>
  <c r="CO10" i="1"/>
  <c r="CO11" i="1"/>
  <c r="CO12" i="1"/>
  <c r="CO13" i="1"/>
  <c r="CO14" i="1"/>
  <c r="CO15" i="1"/>
  <c r="AF9" i="1"/>
  <c r="CP9" i="1" s="1"/>
  <c r="AF10" i="1"/>
  <c r="CP10" i="1" s="1"/>
  <c r="AF11" i="1"/>
  <c r="CP11" i="1" s="1"/>
  <c r="AF12" i="1"/>
  <c r="CP12" i="1" s="1"/>
  <c r="AF13" i="1"/>
  <c r="CP13" i="1" s="1"/>
  <c r="AF14" i="1"/>
  <c r="CP14" i="1" s="1"/>
  <c r="AF15" i="1"/>
  <c r="CP15" i="1" s="1"/>
  <c r="CQ9" i="1"/>
  <c r="CQ10" i="1"/>
  <c r="CQ11" i="1"/>
  <c r="CQ12" i="1"/>
  <c r="CQ13" i="1"/>
  <c r="CQ14" i="1"/>
  <c r="CQ15" i="1"/>
  <c r="CR9" i="1"/>
  <c r="CR10" i="1"/>
  <c r="CR11" i="1"/>
  <c r="CR12" i="1"/>
  <c r="CR13" i="1"/>
  <c r="CR14" i="1"/>
  <c r="CR15" i="1"/>
  <c r="CS9" i="1"/>
  <c r="CS10" i="1"/>
  <c r="CS11" i="1"/>
  <c r="CS12" i="1"/>
  <c r="CS13" i="1"/>
  <c r="CS14" i="1"/>
  <c r="CS15" i="1"/>
  <c r="AL9" i="1"/>
  <c r="AL10" i="1"/>
  <c r="AL11" i="1"/>
  <c r="AL12" i="1"/>
  <c r="AL13" i="1"/>
  <c r="AL14" i="1"/>
  <c r="AL15" i="1"/>
  <c r="AT64" i="1"/>
  <c r="AU64" i="1"/>
  <c r="AV64" i="1"/>
  <c r="AW64" i="1"/>
  <c r="BS64" i="1"/>
  <c r="BT64" i="1"/>
  <c r="BU64" i="1"/>
  <c r="BV64" i="1"/>
  <c r="CQ16" i="1"/>
  <c r="CR16" i="1"/>
  <c r="CS16" i="1"/>
  <c r="CQ17" i="1"/>
  <c r="CR17" i="1"/>
  <c r="CS17" i="1"/>
  <c r="CQ18" i="1"/>
  <c r="CR18" i="1"/>
  <c r="CS18" i="1"/>
  <c r="CQ19" i="1"/>
  <c r="CR19" i="1"/>
  <c r="CS19" i="1"/>
  <c r="CQ20" i="1"/>
  <c r="CR20" i="1"/>
  <c r="CS20" i="1"/>
  <c r="CQ21" i="1"/>
  <c r="CR21" i="1"/>
  <c r="CS21" i="1"/>
  <c r="CQ22" i="1"/>
  <c r="CR22" i="1"/>
  <c r="CS22" i="1"/>
  <c r="CQ23" i="1"/>
  <c r="CR23" i="1"/>
  <c r="CS23" i="1"/>
  <c r="CQ24" i="1"/>
  <c r="CR24" i="1"/>
  <c r="CS24" i="1"/>
  <c r="CQ25" i="1"/>
  <c r="CR25" i="1"/>
  <c r="CS25" i="1"/>
  <c r="CQ26" i="1"/>
  <c r="CR26" i="1"/>
  <c r="CS26" i="1"/>
  <c r="CQ27" i="1"/>
  <c r="CR27" i="1"/>
  <c r="CS27" i="1"/>
  <c r="CQ28" i="1"/>
  <c r="CR28" i="1"/>
  <c r="CS28" i="1"/>
  <c r="CQ29" i="1"/>
  <c r="CR29" i="1"/>
  <c r="CS29" i="1"/>
  <c r="CQ30" i="1"/>
  <c r="CR30" i="1"/>
  <c r="CS30" i="1"/>
  <c r="CQ31" i="1"/>
  <c r="CR31" i="1"/>
  <c r="CS31" i="1"/>
  <c r="CQ32" i="1"/>
  <c r="CR32" i="1"/>
  <c r="CS32" i="1"/>
  <c r="CQ33" i="1"/>
  <c r="CR33" i="1"/>
  <c r="CS33" i="1"/>
  <c r="CQ34" i="1"/>
  <c r="CR34" i="1"/>
  <c r="CS34" i="1"/>
  <c r="CQ35" i="1"/>
  <c r="CR35" i="1"/>
  <c r="CS35" i="1"/>
  <c r="CQ36" i="1"/>
  <c r="CR36" i="1"/>
  <c r="CS36" i="1"/>
  <c r="CQ37" i="1"/>
  <c r="CR37" i="1"/>
  <c r="CS37" i="1"/>
  <c r="CQ38" i="1"/>
  <c r="CR38" i="1"/>
  <c r="CS38" i="1"/>
  <c r="CQ39" i="1"/>
  <c r="CR39" i="1"/>
  <c r="CS39" i="1"/>
  <c r="CQ40" i="1"/>
  <c r="CR40" i="1"/>
  <c r="CS40" i="1"/>
  <c r="CQ41" i="1"/>
  <c r="CR41" i="1"/>
  <c r="CS41" i="1"/>
  <c r="CQ42" i="1"/>
  <c r="CR42" i="1"/>
  <c r="CS42" i="1"/>
  <c r="CQ43" i="1"/>
  <c r="CR43" i="1"/>
  <c r="CS43" i="1"/>
  <c r="CQ44" i="1"/>
  <c r="CR44" i="1"/>
  <c r="CS44" i="1"/>
  <c r="CQ45" i="1"/>
  <c r="CR45" i="1"/>
  <c r="CS45" i="1"/>
  <c r="CQ46" i="1"/>
  <c r="CR46" i="1"/>
  <c r="CS46" i="1"/>
  <c r="CQ47" i="1"/>
  <c r="CR47" i="1"/>
  <c r="CS47" i="1"/>
  <c r="CQ48" i="1"/>
  <c r="CR48" i="1"/>
  <c r="CS48" i="1"/>
  <c r="CQ49" i="1"/>
  <c r="CR49" i="1"/>
  <c r="CS49" i="1"/>
  <c r="CQ50" i="1"/>
  <c r="CR50" i="1"/>
  <c r="CS50" i="1"/>
  <c r="CQ51" i="1"/>
  <c r="CR51" i="1"/>
  <c r="CS51" i="1"/>
  <c r="CQ52" i="1"/>
  <c r="CR52" i="1"/>
  <c r="CS52" i="1"/>
  <c r="CQ53" i="1"/>
  <c r="CR53" i="1"/>
  <c r="CS53" i="1"/>
  <c r="CQ54" i="1"/>
  <c r="CR54" i="1"/>
  <c r="CS54" i="1"/>
  <c r="CQ55" i="1"/>
  <c r="CR55" i="1"/>
  <c r="CS55" i="1"/>
  <c r="CQ56" i="1"/>
  <c r="CR56" i="1"/>
  <c r="CS56" i="1"/>
  <c r="CQ57" i="1"/>
  <c r="CR57" i="1"/>
  <c r="CS57" i="1"/>
  <c r="CQ58" i="1"/>
  <c r="CR58" i="1"/>
  <c r="CS58" i="1"/>
  <c r="H59"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CC56" i="1"/>
  <c r="CC57" i="1"/>
  <c r="CC58" i="1"/>
  <c r="CG16" i="1"/>
  <c r="CG17"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7" i="1"/>
  <c r="CG58"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Z16" i="1"/>
  <c r="BZ17" i="1"/>
  <c r="BZ18" i="1"/>
  <c r="BZ19" i="1"/>
  <c r="BZ20" i="1"/>
  <c r="BZ21" i="1"/>
  <c r="BZ22" i="1"/>
  <c r="BZ23"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54" i="1"/>
  <c r="CA55" i="1"/>
  <c r="CA56" i="1"/>
  <c r="CA57" i="1"/>
  <c r="CA58"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E58"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CB16" i="1"/>
  <c r="CB17" i="1"/>
  <c r="CB18" i="1"/>
  <c r="CB19" i="1"/>
  <c r="CB20" i="1"/>
  <c r="CB21" i="1"/>
  <c r="CB22" i="1"/>
  <c r="CB23" i="1"/>
  <c r="CB24" i="1"/>
  <c r="CB25" i="1"/>
  <c r="CB26" i="1"/>
  <c r="CB27" i="1"/>
  <c r="CB28" i="1"/>
  <c r="CB29" i="1"/>
  <c r="CB30" i="1"/>
  <c r="CB31" i="1"/>
  <c r="CB32" i="1"/>
  <c r="CB33" i="1"/>
  <c r="CB34" i="1"/>
  <c r="CB35" i="1"/>
  <c r="CB36" i="1"/>
  <c r="CB37" i="1"/>
  <c r="CB38" i="1"/>
  <c r="CB39" i="1"/>
  <c r="CB40" i="1"/>
  <c r="CB41" i="1"/>
  <c r="CB42" i="1"/>
  <c r="CB43" i="1"/>
  <c r="CB44" i="1"/>
  <c r="CB45" i="1"/>
  <c r="CB46" i="1"/>
  <c r="CB47" i="1"/>
  <c r="CB48" i="1"/>
  <c r="CB49" i="1"/>
  <c r="CB50" i="1"/>
  <c r="CB51" i="1"/>
  <c r="CB52" i="1"/>
  <c r="CB53" i="1"/>
  <c r="CB54" i="1"/>
  <c r="CB55" i="1"/>
  <c r="CB56" i="1"/>
  <c r="CB57" i="1"/>
  <c r="CB58"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CF56" i="1"/>
  <c r="CF57" i="1"/>
  <c r="CF58" i="1"/>
  <c r="AO55" i="1"/>
  <c r="AO56" i="1"/>
  <c r="AO57" i="1"/>
  <c r="AO58" i="1"/>
  <c r="AI44" i="1"/>
  <c r="AO44" i="1"/>
  <c r="AI45" i="1"/>
  <c r="AO45" i="1"/>
  <c r="AI46" i="1"/>
  <c r="AO46" i="1"/>
  <c r="AI47" i="1"/>
  <c r="AO47" i="1"/>
  <c r="AO48" i="1"/>
  <c r="AS55" i="1"/>
  <c r="AS56" i="1"/>
  <c r="AS57" i="1"/>
  <c r="AS58" i="1"/>
  <c r="AS44" i="1"/>
  <c r="AS45" i="1"/>
  <c r="AS46" i="1"/>
  <c r="AS47" i="1"/>
  <c r="AS48" i="1"/>
  <c r="AW55" i="1"/>
  <c r="AW56" i="1"/>
  <c r="AW57" i="1"/>
  <c r="AW58" i="1"/>
  <c r="AW44" i="1"/>
  <c r="AW45" i="1"/>
  <c r="AW46" i="1"/>
  <c r="AW47" i="1"/>
  <c r="AW48" i="1"/>
  <c r="AL55" i="1"/>
  <c r="AL56" i="1"/>
  <c r="AL57" i="1"/>
  <c r="AL58" i="1"/>
  <c r="AL44" i="1"/>
  <c r="AL45" i="1"/>
  <c r="AL46" i="1"/>
  <c r="AL47" i="1"/>
  <c r="AL48" i="1"/>
  <c r="AM55" i="1"/>
  <c r="AM56" i="1"/>
  <c r="AM57" i="1"/>
  <c r="AM58" i="1"/>
  <c r="AM44" i="1"/>
  <c r="AM45" i="1"/>
  <c r="AM46" i="1"/>
  <c r="AM47" i="1"/>
  <c r="AM48" i="1"/>
  <c r="AP55" i="1"/>
  <c r="AP56" i="1"/>
  <c r="AP57" i="1"/>
  <c r="AP58" i="1"/>
  <c r="AP44" i="1"/>
  <c r="AP45" i="1"/>
  <c r="AP46" i="1"/>
  <c r="AP47" i="1"/>
  <c r="AP48" i="1"/>
  <c r="AQ55" i="1"/>
  <c r="AQ56" i="1"/>
  <c r="AQ57" i="1"/>
  <c r="AQ58" i="1"/>
  <c r="AQ44" i="1"/>
  <c r="AQ45" i="1"/>
  <c r="AQ46" i="1"/>
  <c r="AQ47" i="1"/>
  <c r="AQ48" i="1"/>
  <c r="AT55" i="1"/>
  <c r="AT56" i="1"/>
  <c r="AT57" i="1"/>
  <c r="AT58" i="1"/>
  <c r="AT44" i="1"/>
  <c r="AT45" i="1"/>
  <c r="AT46" i="1"/>
  <c r="AT47" i="1"/>
  <c r="AT48" i="1"/>
  <c r="AU55" i="1"/>
  <c r="AU56" i="1"/>
  <c r="AU57" i="1"/>
  <c r="AU58" i="1"/>
  <c r="AU44" i="1"/>
  <c r="AU45" i="1"/>
  <c r="AU46" i="1"/>
  <c r="AU47" i="1"/>
  <c r="AU48" i="1"/>
  <c r="AN55" i="1"/>
  <c r="AN56" i="1"/>
  <c r="AN57" i="1"/>
  <c r="AN58" i="1"/>
  <c r="AN44" i="1"/>
  <c r="AN45" i="1"/>
  <c r="AN46" i="1"/>
  <c r="AN47" i="1"/>
  <c r="AN48" i="1"/>
  <c r="AR55" i="1"/>
  <c r="AR56" i="1"/>
  <c r="AR57" i="1"/>
  <c r="AR58" i="1"/>
  <c r="AR44" i="1"/>
  <c r="AR45" i="1"/>
  <c r="AR46" i="1"/>
  <c r="AR47" i="1"/>
  <c r="AR48" i="1"/>
  <c r="AV55" i="1"/>
  <c r="AV56" i="1"/>
  <c r="AV57" i="1"/>
  <c r="AV58" i="1"/>
  <c r="AV44" i="1"/>
  <c r="AV45" i="1"/>
  <c r="AV46" i="1"/>
  <c r="AV47" i="1"/>
  <c r="AV48" i="1"/>
  <c r="AI58" i="1"/>
  <c r="AF44" i="1"/>
  <c r="CP44" i="1" s="1"/>
  <c r="AF45" i="1"/>
  <c r="CP45" i="1" s="1"/>
  <c r="AF46" i="1"/>
  <c r="CP46" i="1" s="1"/>
  <c r="AF47" i="1"/>
  <c r="CP47" i="1" s="1"/>
  <c r="AF48" i="1"/>
  <c r="CP48" i="1" s="1"/>
  <c r="AI48" i="1"/>
  <c r="AF55" i="1"/>
  <c r="CP55" i="1" s="1"/>
  <c r="AI55" i="1"/>
  <c r="AF56" i="1"/>
  <c r="CP56" i="1" s="1"/>
  <c r="AI56" i="1"/>
  <c r="AF57" i="1"/>
  <c r="CP57" i="1" s="1"/>
  <c r="AI57" i="1"/>
  <c r="AF58" i="1"/>
  <c r="CP58" i="1" s="1"/>
  <c r="AE63" i="1"/>
  <c r="BG35" i="2" s="1"/>
  <c r="CL58" i="1"/>
  <c r="CL57" i="1"/>
  <c r="CL56" i="1"/>
  <c r="CL55" i="1"/>
  <c r="CL44" i="1"/>
  <c r="CL45" i="1"/>
  <c r="CL46" i="1"/>
  <c r="CL47" i="1"/>
  <c r="CL48" i="1"/>
  <c r="CL16" i="1"/>
  <c r="CL17" i="1"/>
  <c r="CL18" i="1"/>
  <c r="CL19" i="1"/>
  <c r="CL20" i="1"/>
  <c r="CL21" i="1"/>
  <c r="CL22" i="1"/>
  <c r="CL23" i="1"/>
  <c r="CL24" i="1"/>
  <c r="CL25" i="1"/>
  <c r="CL26" i="1"/>
  <c r="CL27" i="1"/>
  <c r="CL28" i="1"/>
  <c r="CL29" i="1"/>
  <c r="CL30" i="1"/>
  <c r="CL31" i="1"/>
  <c r="CL32" i="1"/>
  <c r="CL33" i="1"/>
  <c r="CL34" i="1"/>
  <c r="CL35" i="1"/>
  <c r="CL36" i="1"/>
  <c r="CL37" i="1"/>
  <c r="CL38" i="1"/>
  <c r="CL39" i="1"/>
  <c r="CL40" i="1"/>
  <c r="CL41" i="1"/>
  <c r="CL42" i="1"/>
  <c r="CL43" i="1"/>
  <c r="CL49" i="1"/>
  <c r="CL50" i="1"/>
  <c r="CL51" i="1"/>
  <c r="CL52" i="1"/>
  <c r="CL53" i="1"/>
  <c r="CL54" i="1"/>
  <c r="CO58" i="1"/>
  <c r="CO57" i="1"/>
  <c r="CO56" i="1"/>
  <c r="CO55" i="1"/>
  <c r="CO44" i="1"/>
  <c r="CO45" i="1"/>
  <c r="CO46" i="1"/>
  <c r="CO47" i="1"/>
  <c r="CO48" i="1"/>
  <c r="CO16" i="1"/>
  <c r="CO17" i="1"/>
  <c r="CO18" i="1"/>
  <c r="CO19" i="1"/>
  <c r="CO20" i="1"/>
  <c r="CO21" i="1"/>
  <c r="CO22" i="1"/>
  <c r="CO23" i="1"/>
  <c r="CO24" i="1"/>
  <c r="CO25" i="1"/>
  <c r="CO26" i="1"/>
  <c r="CO27" i="1"/>
  <c r="CO28" i="1"/>
  <c r="CO29" i="1"/>
  <c r="CO30" i="1"/>
  <c r="CO31" i="1"/>
  <c r="CO32" i="1"/>
  <c r="CO33" i="1"/>
  <c r="CO34" i="1"/>
  <c r="CO35" i="1"/>
  <c r="CO36" i="1"/>
  <c r="CO37" i="1"/>
  <c r="CO38" i="1"/>
  <c r="CO39" i="1"/>
  <c r="CO40" i="1"/>
  <c r="CO41" i="1"/>
  <c r="CO42" i="1"/>
  <c r="CO43" i="1"/>
  <c r="CO49" i="1"/>
  <c r="CO50" i="1"/>
  <c r="CO51" i="1"/>
  <c r="CO52" i="1"/>
  <c r="CO53" i="1"/>
  <c r="CO54" i="1"/>
  <c r="CM58" i="1"/>
  <c r="CM57" i="1"/>
  <c r="CM56" i="1"/>
  <c r="CM55" i="1"/>
  <c r="CM44" i="1"/>
  <c r="CM45" i="1"/>
  <c r="CM46" i="1"/>
  <c r="CM47" i="1"/>
  <c r="CM48" i="1"/>
  <c r="CM16" i="1"/>
  <c r="CM17" i="1"/>
  <c r="CM18" i="1"/>
  <c r="CM19" i="1"/>
  <c r="CM20" i="1"/>
  <c r="CM21" i="1"/>
  <c r="CM22" i="1"/>
  <c r="CM23" i="1"/>
  <c r="CM24" i="1"/>
  <c r="CM25" i="1"/>
  <c r="CM26" i="1"/>
  <c r="CM27" i="1"/>
  <c r="CM28" i="1"/>
  <c r="CM29" i="1"/>
  <c r="CM30" i="1"/>
  <c r="CM31" i="1"/>
  <c r="CM32" i="1"/>
  <c r="CM33" i="1"/>
  <c r="CM34" i="1"/>
  <c r="CM35" i="1"/>
  <c r="CM36" i="1"/>
  <c r="CM37" i="1"/>
  <c r="CM38" i="1"/>
  <c r="CM39" i="1"/>
  <c r="CM40" i="1"/>
  <c r="CM41" i="1"/>
  <c r="CM42" i="1"/>
  <c r="CM43" i="1"/>
  <c r="CM49" i="1"/>
  <c r="CM50" i="1"/>
  <c r="CM51" i="1"/>
  <c r="CM52" i="1"/>
  <c r="CM53" i="1"/>
  <c r="CM54" i="1"/>
  <c r="AE62" i="1"/>
  <c r="U35" i="2" s="1"/>
  <c r="AE61" i="1"/>
  <c r="L35" i="2" s="1"/>
  <c r="AP35" i="2" s="1"/>
  <c r="AE60" i="1"/>
  <c r="G35" i="2" s="1"/>
  <c r="H60" i="1"/>
  <c r="L60" i="1"/>
  <c r="P60" i="1"/>
  <c r="T60" i="1"/>
  <c r="U60" i="1"/>
  <c r="V60" i="1"/>
  <c r="W60" i="1"/>
  <c r="X60" i="1"/>
  <c r="Y60" i="1"/>
  <c r="Z60" i="1"/>
  <c r="AA60" i="1"/>
  <c r="AB60" i="1"/>
  <c r="AC60" i="1"/>
  <c r="AD60" i="1"/>
  <c r="G34" i="2" s="1"/>
  <c r="AL34" i="2" s="1"/>
  <c r="AD61" i="1"/>
  <c r="L34" i="2" s="1"/>
  <c r="AD62" i="1"/>
  <c r="U34" i="2" s="1"/>
  <c r="CN58" i="1"/>
  <c r="CN57" i="1"/>
  <c r="CN56" i="1"/>
  <c r="CN55" i="1"/>
  <c r="CN44" i="1"/>
  <c r="CN45" i="1"/>
  <c r="CN46" i="1"/>
  <c r="CN47" i="1"/>
  <c r="CN48" i="1"/>
  <c r="CN16" i="1"/>
  <c r="CN17" i="1"/>
  <c r="CN18" i="1"/>
  <c r="CN19" i="1"/>
  <c r="CN20" i="1"/>
  <c r="CN21" i="1"/>
  <c r="CN22" i="1"/>
  <c r="CN23" i="1"/>
  <c r="CN24" i="1"/>
  <c r="CN25" i="1"/>
  <c r="CN26" i="1"/>
  <c r="CN27" i="1"/>
  <c r="CN28" i="1"/>
  <c r="CN29" i="1"/>
  <c r="CN30" i="1"/>
  <c r="CN31" i="1"/>
  <c r="CN32" i="1"/>
  <c r="CN33" i="1"/>
  <c r="CN34" i="1"/>
  <c r="CN35" i="1"/>
  <c r="CN36" i="1"/>
  <c r="CN37" i="1"/>
  <c r="CN38" i="1"/>
  <c r="CN39" i="1"/>
  <c r="CN40" i="1"/>
  <c r="CN41" i="1"/>
  <c r="CN42" i="1"/>
  <c r="CN43" i="1"/>
  <c r="CN49" i="1"/>
  <c r="CN50" i="1"/>
  <c r="CN51" i="1"/>
  <c r="CN52" i="1"/>
  <c r="CN53" i="1"/>
  <c r="CN54" i="1"/>
  <c r="H63" i="1"/>
  <c r="L63" i="1"/>
  <c r="P63" i="1"/>
  <c r="T63" i="1"/>
  <c r="U63" i="1"/>
  <c r="V63" i="1"/>
  <c r="W63" i="1"/>
  <c r="X63" i="1"/>
  <c r="Y63" i="1"/>
  <c r="Z63" i="1"/>
  <c r="AA63" i="1"/>
  <c r="AB63" i="1"/>
  <c r="AC63" i="1"/>
  <c r="AD63" i="1"/>
  <c r="H62" i="1"/>
  <c r="L62" i="1"/>
  <c r="P62" i="1"/>
  <c r="T62" i="1"/>
  <c r="U62" i="1"/>
  <c r="V62" i="1"/>
  <c r="W62" i="1"/>
  <c r="X62" i="1"/>
  <c r="Y62" i="1"/>
  <c r="Z62" i="1"/>
  <c r="AA62" i="1"/>
  <c r="AB62" i="1"/>
  <c r="AC62" i="1"/>
  <c r="H61" i="1"/>
  <c r="L61" i="1"/>
  <c r="P61" i="1"/>
  <c r="T61" i="1"/>
  <c r="U61" i="1"/>
  <c r="V61" i="1"/>
  <c r="W61" i="1"/>
  <c r="X61" i="1"/>
  <c r="Y61" i="1"/>
  <c r="Z61" i="1"/>
  <c r="AA61" i="1"/>
  <c r="AB61" i="1"/>
  <c r="AC61" i="1"/>
  <c r="AE59" i="1"/>
  <c r="L59" i="1"/>
  <c r="P59" i="1"/>
  <c r="T59" i="1"/>
  <c r="U59" i="1"/>
  <c r="V59" i="1"/>
  <c r="W59" i="1"/>
  <c r="X59" i="1"/>
  <c r="Y59" i="1"/>
  <c r="Z59" i="1"/>
  <c r="AA59" i="1"/>
  <c r="AB59" i="1"/>
  <c r="AC59" i="1"/>
  <c r="AD59" i="1"/>
  <c r="AF16" i="1"/>
  <c r="CP16" i="1" s="1"/>
  <c r="AF17" i="1"/>
  <c r="CP17" i="1" s="1"/>
  <c r="AF18" i="1"/>
  <c r="CP18" i="1" s="1"/>
  <c r="AF19" i="1"/>
  <c r="CP19" i="1" s="1"/>
  <c r="AF20" i="1"/>
  <c r="CP20" i="1" s="1"/>
  <c r="AF21" i="1"/>
  <c r="CP21" i="1" s="1"/>
  <c r="AF22" i="1"/>
  <c r="CP22" i="1" s="1"/>
  <c r="AF23" i="1"/>
  <c r="CP23" i="1" s="1"/>
  <c r="AF24" i="1"/>
  <c r="CP24" i="1" s="1"/>
  <c r="AF25" i="1"/>
  <c r="CP25" i="1" s="1"/>
  <c r="AF26" i="1"/>
  <c r="CP26" i="1" s="1"/>
  <c r="AF27" i="1"/>
  <c r="CP27" i="1" s="1"/>
  <c r="AF28" i="1"/>
  <c r="CP28" i="1" s="1"/>
  <c r="AF29" i="1"/>
  <c r="CP29" i="1" s="1"/>
  <c r="AF30" i="1"/>
  <c r="CP30" i="1" s="1"/>
  <c r="AF31" i="1"/>
  <c r="CP31" i="1" s="1"/>
  <c r="AF32" i="1"/>
  <c r="CP32" i="1" s="1"/>
  <c r="AF33" i="1"/>
  <c r="CP33" i="1" s="1"/>
  <c r="AF34" i="1"/>
  <c r="CP34" i="1" s="1"/>
  <c r="AF35" i="1"/>
  <c r="CP35" i="1" s="1"/>
  <c r="AF36" i="1"/>
  <c r="CP36" i="1" s="1"/>
  <c r="AF37" i="1"/>
  <c r="CP37" i="1" s="1"/>
  <c r="AF38" i="1"/>
  <c r="CP38" i="1" s="1"/>
  <c r="AF39" i="1"/>
  <c r="CP39" i="1" s="1"/>
  <c r="AF40" i="1"/>
  <c r="CP40" i="1" s="1"/>
  <c r="AF41" i="1"/>
  <c r="CP41" i="1" s="1"/>
  <c r="AF42" i="1"/>
  <c r="CP42" i="1" s="1"/>
  <c r="AF43" i="1"/>
  <c r="CP43" i="1" s="1"/>
  <c r="AF49" i="1"/>
  <c r="CP49" i="1" s="1"/>
  <c r="AF50" i="1"/>
  <c r="CP50" i="1" s="1"/>
  <c r="AF51" i="1"/>
  <c r="CP51" i="1" s="1"/>
  <c r="AF52" i="1"/>
  <c r="CP52" i="1" s="1"/>
  <c r="AF53" i="1"/>
  <c r="CP53" i="1" s="1"/>
  <c r="AF54" i="1"/>
  <c r="CP54" i="1" s="1"/>
  <c r="CH47" i="1"/>
  <c r="CH48" i="1"/>
  <c r="CH49" i="1"/>
  <c r="CH50" i="1"/>
  <c r="CH51" i="1"/>
  <c r="CH52" i="1"/>
  <c r="CH53" i="1"/>
  <c r="CH54" i="1"/>
  <c r="CH16" i="1"/>
  <c r="CH17" i="1"/>
  <c r="CH18" i="1"/>
  <c r="CH19" i="1"/>
  <c r="CH20" i="1"/>
  <c r="CH21" i="1"/>
  <c r="CH22" i="1"/>
  <c r="CH23" i="1"/>
  <c r="CH24" i="1"/>
  <c r="CH25" i="1"/>
  <c r="CH26" i="1"/>
  <c r="CH27" i="1"/>
  <c r="CH28" i="1"/>
  <c r="CH29" i="1"/>
  <c r="CH30" i="1"/>
  <c r="CH31" i="1"/>
  <c r="CH32" i="1"/>
  <c r="CH33" i="1"/>
  <c r="CH34" i="1"/>
  <c r="CH35" i="1"/>
  <c r="CH36" i="1"/>
  <c r="CH37" i="1"/>
  <c r="CH38" i="1"/>
  <c r="CH39" i="1"/>
  <c r="CH40" i="1"/>
  <c r="CH41" i="1"/>
  <c r="CH42" i="1"/>
  <c r="CH43" i="1"/>
  <c r="CH44" i="1"/>
  <c r="CH45" i="1"/>
  <c r="CH46" i="1"/>
  <c r="CH55" i="1"/>
  <c r="CH56" i="1"/>
  <c r="CH57" i="1"/>
  <c r="CH58" i="1"/>
  <c r="CK47" i="1"/>
  <c r="CK48" i="1"/>
  <c r="CK49" i="1"/>
  <c r="CK50" i="1"/>
  <c r="CK51" i="1"/>
  <c r="CK52" i="1"/>
  <c r="CK53" i="1"/>
  <c r="CK54"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55" i="1"/>
  <c r="CK56" i="1"/>
  <c r="CK57" i="1"/>
  <c r="CK58" i="1"/>
  <c r="AT49" i="1"/>
  <c r="AT50" i="1"/>
  <c r="AT51" i="1"/>
  <c r="AT52" i="1"/>
  <c r="AT53" i="1"/>
  <c r="AT54"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W49" i="1"/>
  <c r="AW50" i="1"/>
  <c r="AW51" i="1"/>
  <c r="AW52" i="1"/>
  <c r="AW53" i="1"/>
  <c r="AW54"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P49" i="1"/>
  <c r="AP50" i="1"/>
  <c r="AP51" i="1"/>
  <c r="AP52" i="1"/>
  <c r="AP53" i="1"/>
  <c r="AP54"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S49" i="1"/>
  <c r="AS50" i="1"/>
  <c r="AS51" i="1"/>
  <c r="AS52" i="1"/>
  <c r="AS53" i="1"/>
  <c r="AS54"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L49" i="1"/>
  <c r="AL50" i="1"/>
  <c r="AL51" i="1"/>
  <c r="AL52" i="1"/>
  <c r="AL53" i="1"/>
  <c r="AL54"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O49" i="1"/>
  <c r="AO50" i="1"/>
  <c r="AO51" i="1"/>
  <c r="AO52" i="1"/>
  <c r="AO53" i="1"/>
  <c r="AO54"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I20" i="1"/>
  <c r="AJ20" i="1"/>
  <c r="AK20" i="1"/>
  <c r="AI21" i="1"/>
  <c r="AJ21" i="1"/>
  <c r="AK21" i="1"/>
  <c r="AI22" i="1"/>
  <c r="AJ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AK39" i="1"/>
  <c r="AI40" i="1"/>
  <c r="AJ40" i="1"/>
  <c r="AK40" i="1"/>
  <c r="AI41" i="1"/>
  <c r="AJ41" i="1"/>
  <c r="AK41" i="1"/>
  <c r="AI42" i="1"/>
  <c r="AJ42" i="1"/>
  <c r="AK42" i="1"/>
  <c r="AI43" i="1"/>
  <c r="AJ43" i="1"/>
  <c r="AK43" i="1"/>
  <c r="AJ44" i="1"/>
  <c r="AK44" i="1"/>
  <c r="AJ45" i="1"/>
  <c r="AK45" i="1"/>
  <c r="AJ46" i="1"/>
  <c r="AK46" i="1"/>
  <c r="AJ47" i="1"/>
  <c r="AK47" i="1"/>
  <c r="AJ48" i="1"/>
  <c r="AK48" i="1"/>
  <c r="AI49" i="1"/>
  <c r="AJ49" i="1"/>
  <c r="AK49" i="1"/>
  <c r="AI50" i="1"/>
  <c r="AJ50" i="1"/>
  <c r="AK50" i="1"/>
  <c r="AI51" i="1"/>
  <c r="AJ51" i="1"/>
  <c r="AK51" i="1"/>
  <c r="AI52" i="1"/>
  <c r="AJ52" i="1"/>
  <c r="AK52" i="1"/>
  <c r="AI53" i="1"/>
  <c r="AJ53" i="1"/>
  <c r="AK53" i="1"/>
  <c r="AI54" i="1"/>
  <c r="AJ54" i="1"/>
  <c r="AK54" i="1"/>
  <c r="AJ55" i="1"/>
  <c r="AK55" i="1"/>
  <c r="AJ56" i="1"/>
  <c r="AK56" i="1"/>
  <c r="AJ57" i="1"/>
  <c r="AK57" i="1"/>
  <c r="AM24" i="1"/>
  <c r="AN24" i="1"/>
  <c r="AQ24" i="1"/>
  <c r="AR24" i="1"/>
  <c r="AU24" i="1"/>
  <c r="AV24" i="1"/>
  <c r="CD24" i="1"/>
  <c r="CI24" i="1"/>
  <c r="CJ24" i="1"/>
  <c r="AM25" i="1"/>
  <c r="AN25" i="1"/>
  <c r="AQ25" i="1"/>
  <c r="AR25" i="1"/>
  <c r="AU25" i="1"/>
  <c r="AV25" i="1"/>
  <c r="CD25" i="1"/>
  <c r="CI25" i="1"/>
  <c r="CJ25" i="1"/>
  <c r="AM26" i="1"/>
  <c r="AN26" i="1"/>
  <c r="AQ26" i="1"/>
  <c r="AR26" i="1"/>
  <c r="AU26" i="1"/>
  <c r="AV26" i="1"/>
  <c r="CD26" i="1"/>
  <c r="CI26" i="1"/>
  <c r="CJ26" i="1"/>
  <c r="AM27" i="1"/>
  <c r="AN27" i="1"/>
  <c r="AQ27" i="1"/>
  <c r="AR27" i="1"/>
  <c r="AU27" i="1"/>
  <c r="AV27" i="1"/>
  <c r="CD27" i="1"/>
  <c r="CI27" i="1"/>
  <c r="CJ27" i="1"/>
  <c r="AM28" i="1"/>
  <c r="AN28" i="1"/>
  <c r="AQ28" i="1"/>
  <c r="AR28" i="1"/>
  <c r="AU28" i="1"/>
  <c r="AV28" i="1"/>
  <c r="CD28" i="1"/>
  <c r="CI28" i="1"/>
  <c r="CJ28" i="1"/>
  <c r="AM29" i="1"/>
  <c r="AN29" i="1"/>
  <c r="AQ29" i="1"/>
  <c r="AR29" i="1"/>
  <c r="AU29" i="1"/>
  <c r="AV29" i="1"/>
  <c r="CD29" i="1"/>
  <c r="CI29" i="1"/>
  <c r="CJ29" i="1"/>
  <c r="AM30" i="1"/>
  <c r="AN30" i="1"/>
  <c r="AQ30" i="1"/>
  <c r="AR30" i="1"/>
  <c r="AU30" i="1"/>
  <c r="AV30" i="1"/>
  <c r="CD30" i="1"/>
  <c r="CI30" i="1"/>
  <c r="CJ30" i="1"/>
  <c r="AM31" i="1"/>
  <c r="AN31" i="1"/>
  <c r="AQ31" i="1"/>
  <c r="AR31" i="1"/>
  <c r="AU31" i="1"/>
  <c r="AV31" i="1"/>
  <c r="CD31" i="1"/>
  <c r="CI31" i="1"/>
  <c r="CJ31" i="1"/>
  <c r="AM32" i="1"/>
  <c r="AN32" i="1"/>
  <c r="AQ32" i="1"/>
  <c r="AR32" i="1"/>
  <c r="AU32" i="1"/>
  <c r="AV32" i="1"/>
  <c r="CD32" i="1"/>
  <c r="CI32" i="1"/>
  <c r="CJ32" i="1"/>
  <c r="AM33" i="1"/>
  <c r="AN33" i="1"/>
  <c r="AQ33" i="1"/>
  <c r="AR33" i="1"/>
  <c r="AU33" i="1"/>
  <c r="AV33" i="1"/>
  <c r="CD33" i="1"/>
  <c r="CI33" i="1"/>
  <c r="CJ33" i="1"/>
  <c r="AM34" i="1"/>
  <c r="AN34" i="1"/>
  <c r="AQ34" i="1"/>
  <c r="AR34" i="1"/>
  <c r="AU34" i="1"/>
  <c r="AV34" i="1"/>
  <c r="CD34" i="1"/>
  <c r="CI34" i="1"/>
  <c r="CJ34" i="1"/>
  <c r="AM35" i="1"/>
  <c r="AN35" i="1"/>
  <c r="AQ35" i="1"/>
  <c r="AR35" i="1"/>
  <c r="AU35" i="1"/>
  <c r="AV35" i="1"/>
  <c r="CD35" i="1"/>
  <c r="CI35" i="1"/>
  <c r="CJ35" i="1"/>
  <c r="AM36" i="1"/>
  <c r="AN36" i="1"/>
  <c r="AQ36" i="1"/>
  <c r="AR36" i="1"/>
  <c r="AU36" i="1"/>
  <c r="AV36" i="1"/>
  <c r="CD36" i="1"/>
  <c r="CI36" i="1"/>
  <c r="CJ36" i="1"/>
  <c r="AM37" i="1"/>
  <c r="AN37" i="1"/>
  <c r="AQ37" i="1"/>
  <c r="AR37" i="1"/>
  <c r="AU37" i="1"/>
  <c r="AV37" i="1"/>
  <c r="CD37" i="1"/>
  <c r="CI37" i="1"/>
  <c r="CJ37" i="1"/>
  <c r="AM38" i="1"/>
  <c r="AN38" i="1"/>
  <c r="AQ38" i="1"/>
  <c r="AR38" i="1"/>
  <c r="AU38" i="1"/>
  <c r="AV38" i="1"/>
  <c r="CD38" i="1"/>
  <c r="CI38" i="1"/>
  <c r="CJ38" i="1"/>
  <c r="AM39" i="1"/>
  <c r="AN39" i="1"/>
  <c r="AQ39" i="1"/>
  <c r="AR39" i="1"/>
  <c r="AU39" i="1"/>
  <c r="AV39" i="1"/>
  <c r="CD39" i="1"/>
  <c r="CI39" i="1"/>
  <c r="CJ39" i="1"/>
  <c r="AM40" i="1"/>
  <c r="AN40" i="1"/>
  <c r="AQ40" i="1"/>
  <c r="AR40" i="1"/>
  <c r="AU40" i="1"/>
  <c r="AV40" i="1"/>
  <c r="CD40" i="1"/>
  <c r="CI40" i="1"/>
  <c r="CJ40" i="1"/>
  <c r="AM41" i="1"/>
  <c r="AN41" i="1"/>
  <c r="AQ41" i="1"/>
  <c r="AR41" i="1"/>
  <c r="AU41" i="1"/>
  <c r="AV41" i="1"/>
  <c r="CD41" i="1"/>
  <c r="CI41" i="1"/>
  <c r="CJ41" i="1"/>
  <c r="AM42" i="1"/>
  <c r="AN42" i="1"/>
  <c r="AQ42" i="1"/>
  <c r="AR42" i="1"/>
  <c r="AU42" i="1"/>
  <c r="AV42" i="1"/>
  <c r="CD42" i="1"/>
  <c r="CI42" i="1"/>
  <c r="CJ42" i="1"/>
  <c r="AM43" i="1"/>
  <c r="AN43" i="1"/>
  <c r="AQ43" i="1"/>
  <c r="AR43" i="1"/>
  <c r="AU43" i="1"/>
  <c r="AV43" i="1"/>
  <c r="CD43" i="1"/>
  <c r="CI43" i="1"/>
  <c r="CJ43" i="1"/>
  <c r="CD44" i="1"/>
  <c r="CI44" i="1"/>
  <c r="CJ44" i="1"/>
  <c r="CD45" i="1"/>
  <c r="CI45" i="1"/>
  <c r="CJ45" i="1"/>
  <c r="CD46" i="1"/>
  <c r="CI46" i="1"/>
  <c r="CJ46" i="1"/>
  <c r="CD47" i="1"/>
  <c r="CI47" i="1"/>
  <c r="CJ47" i="1"/>
  <c r="CD48" i="1"/>
  <c r="CI48" i="1"/>
  <c r="CJ48" i="1"/>
  <c r="AM49" i="1"/>
  <c r="AN49" i="1"/>
  <c r="AQ49" i="1"/>
  <c r="AR49" i="1"/>
  <c r="AU49" i="1"/>
  <c r="AV49" i="1"/>
  <c r="CD49" i="1"/>
  <c r="CI49" i="1"/>
  <c r="CJ49" i="1"/>
  <c r="AM50" i="1"/>
  <c r="AN50" i="1"/>
  <c r="AQ50" i="1"/>
  <c r="AR50" i="1"/>
  <c r="AU50" i="1"/>
  <c r="AV50" i="1"/>
  <c r="CD50" i="1"/>
  <c r="CI50" i="1"/>
  <c r="CJ50" i="1"/>
  <c r="AM51" i="1"/>
  <c r="AN51" i="1"/>
  <c r="AQ51" i="1"/>
  <c r="AR51" i="1"/>
  <c r="AU51" i="1"/>
  <c r="AV51" i="1"/>
  <c r="CD51" i="1"/>
  <c r="CI51" i="1"/>
  <c r="CJ51" i="1"/>
  <c r="AM52" i="1"/>
  <c r="AN52" i="1"/>
  <c r="AQ52" i="1"/>
  <c r="AR52" i="1"/>
  <c r="AU52" i="1"/>
  <c r="AV52" i="1"/>
  <c r="CD52" i="1"/>
  <c r="CI52" i="1"/>
  <c r="CJ52" i="1"/>
  <c r="AM53" i="1"/>
  <c r="AN53" i="1"/>
  <c r="AQ53" i="1"/>
  <c r="AR53" i="1"/>
  <c r="AU53" i="1"/>
  <c r="AV53" i="1"/>
  <c r="CD53" i="1"/>
  <c r="CI53" i="1"/>
  <c r="CJ53" i="1"/>
  <c r="AM54" i="1"/>
  <c r="AN54" i="1"/>
  <c r="AQ54" i="1"/>
  <c r="AR54" i="1"/>
  <c r="AU54" i="1"/>
  <c r="AV54" i="1"/>
  <c r="CD54" i="1"/>
  <c r="CI54" i="1"/>
  <c r="CJ54" i="1"/>
  <c r="CD55" i="1"/>
  <c r="CI55" i="1"/>
  <c r="CJ55" i="1"/>
  <c r="CD56" i="1"/>
  <c r="CI56" i="1"/>
  <c r="CJ56" i="1"/>
  <c r="CD57" i="1"/>
  <c r="CI57" i="1"/>
  <c r="CJ57" i="1"/>
  <c r="CD58" i="1"/>
  <c r="CI58" i="1"/>
  <c r="CJ58" i="1"/>
  <c r="AH10" i="5"/>
  <c r="AK10" i="5"/>
  <c r="AH9" i="5"/>
  <c r="AK9" i="5"/>
  <c r="AH11" i="5"/>
  <c r="AK11" i="5"/>
  <c r="AH12" i="5"/>
  <c r="AK12" i="5"/>
  <c r="AK13" i="5"/>
  <c r="AK14" i="5"/>
  <c r="AK15" i="5"/>
  <c r="AK16" i="5"/>
  <c r="AK17" i="5"/>
  <c r="AK18" i="5"/>
  <c r="AK19" i="5"/>
  <c r="AK20" i="5"/>
  <c r="AK21" i="5"/>
  <c r="AK22" i="5"/>
  <c r="AK23" i="5"/>
  <c r="AK24" i="5"/>
  <c r="AK25" i="5"/>
  <c r="AK26" i="5"/>
  <c r="AL10" i="5"/>
  <c r="AL9" i="5"/>
  <c r="AL11" i="5"/>
  <c r="AL12" i="5"/>
  <c r="AL13" i="5"/>
  <c r="AL14" i="5"/>
  <c r="AL15" i="5"/>
  <c r="AL16" i="5"/>
  <c r="AL17" i="5"/>
  <c r="AL18" i="5"/>
  <c r="AL19" i="5"/>
  <c r="AL20" i="5"/>
  <c r="AL21" i="5"/>
  <c r="AL22" i="5"/>
  <c r="AL23" i="5"/>
  <c r="AL24" i="5"/>
  <c r="AL25" i="5"/>
  <c r="AL26" i="5"/>
  <c r="AM10" i="5"/>
  <c r="AM9" i="5"/>
  <c r="AM11" i="5"/>
  <c r="AM12" i="5"/>
  <c r="AM13" i="5"/>
  <c r="AM14" i="5"/>
  <c r="AM15" i="5"/>
  <c r="AM16" i="5"/>
  <c r="AM17" i="5"/>
  <c r="AM18" i="5"/>
  <c r="AM19" i="5"/>
  <c r="AM20" i="5"/>
  <c r="AM21" i="5"/>
  <c r="AM22" i="5"/>
  <c r="AM23" i="5"/>
  <c r="AM24" i="5"/>
  <c r="AM25" i="5"/>
  <c r="AM26" i="5"/>
  <c r="AN10" i="5"/>
  <c r="AN9" i="5"/>
  <c r="AN4" i="5" s="1"/>
  <c r="BF21" i="6" s="1"/>
  <c r="AN11" i="5"/>
  <c r="AN12" i="5"/>
  <c r="AN13" i="5"/>
  <c r="AN14" i="5"/>
  <c r="AN15" i="5"/>
  <c r="AN16" i="5"/>
  <c r="AN17" i="5"/>
  <c r="AN18" i="5"/>
  <c r="AN19" i="5"/>
  <c r="AN20" i="5"/>
  <c r="AN21" i="5"/>
  <c r="AN22" i="5"/>
  <c r="AN23" i="5"/>
  <c r="AN24" i="5"/>
  <c r="AN25" i="5"/>
  <c r="AN26" i="5"/>
  <c r="AO10" i="5"/>
  <c r="AO9" i="5"/>
  <c r="AO11" i="5"/>
  <c r="AO12" i="5"/>
  <c r="AO13" i="5"/>
  <c r="AO14" i="5"/>
  <c r="AO15" i="5"/>
  <c r="AO16" i="5"/>
  <c r="AO17" i="5"/>
  <c r="AO18" i="5"/>
  <c r="AO19" i="5"/>
  <c r="AO20" i="5"/>
  <c r="AO21" i="5"/>
  <c r="AO22" i="5"/>
  <c r="AO23" i="5"/>
  <c r="AO24" i="5"/>
  <c r="AO25" i="5"/>
  <c r="AO26" i="5"/>
  <c r="AP10" i="5"/>
  <c r="AP9" i="5"/>
  <c r="AP11" i="5"/>
  <c r="AP12" i="5"/>
  <c r="AP13" i="5"/>
  <c r="AP14" i="5"/>
  <c r="AP15" i="5"/>
  <c r="AP16" i="5"/>
  <c r="AP17" i="5"/>
  <c r="AP18" i="5"/>
  <c r="AP19" i="5"/>
  <c r="AP20" i="5"/>
  <c r="AP21" i="5"/>
  <c r="AP22" i="5"/>
  <c r="AP23" i="5"/>
  <c r="AP24" i="5"/>
  <c r="AP25" i="5"/>
  <c r="AP26" i="5"/>
  <c r="AQ10" i="5"/>
  <c r="AQ9" i="5"/>
  <c r="AQ11" i="5"/>
  <c r="AQ12" i="5"/>
  <c r="AQ13" i="5"/>
  <c r="AQ14" i="5"/>
  <c r="AQ15" i="5"/>
  <c r="AQ16" i="5"/>
  <c r="AQ17" i="5"/>
  <c r="AQ18" i="5"/>
  <c r="AQ19" i="5"/>
  <c r="AQ20" i="5"/>
  <c r="AQ21" i="5"/>
  <c r="AQ22" i="5"/>
  <c r="AQ23" i="5"/>
  <c r="AQ24" i="5"/>
  <c r="AQ25" i="5"/>
  <c r="AQ26" i="5"/>
  <c r="AR10" i="5"/>
  <c r="AR9" i="5"/>
  <c r="AR11" i="5"/>
  <c r="AR12" i="5"/>
  <c r="AR13" i="5"/>
  <c r="AR14" i="5"/>
  <c r="AR15" i="5"/>
  <c r="AR16" i="5"/>
  <c r="AR17" i="5"/>
  <c r="AR18" i="5"/>
  <c r="AR19" i="5"/>
  <c r="AR20" i="5"/>
  <c r="AR21" i="5"/>
  <c r="AR4" i="5" s="1"/>
  <c r="BF22" i="6" s="1"/>
  <c r="AR22" i="5"/>
  <c r="AR23" i="5"/>
  <c r="AR24" i="5"/>
  <c r="AR25" i="5"/>
  <c r="AR26" i="5"/>
  <c r="AS10" i="5"/>
  <c r="AS9" i="5"/>
  <c r="AS11" i="5"/>
  <c r="AS12" i="5"/>
  <c r="AS13" i="5"/>
  <c r="AS14" i="5"/>
  <c r="AS15" i="5"/>
  <c r="AS16" i="5"/>
  <c r="AS17" i="5"/>
  <c r="AS18" i="5"/>
  <c r="AS19" i="5"/>
  <c r="AS20" i="5"/>
  <c r="AS21" i="5"/>
  <c r="AS22" i="5"/>
  <c r="AS23" i="5"/>
  <c r="AS24" i="5"/>
  <c r="AS25" i="5"/>
  <c r="AS26" i="5"/>
  <c r="AT10" i="5"/>
  <c r="AT9" i="5"/>
  <c r="AT11" i="5"/>
  <c r="AT12" i="5"/>
  <c r="AT13" i="5"/>
  <c r="AT14" i="5"/>
  <c r="AT15" i="5"/>
  <c r="AT16" i="5"/>
  <c r="AT17" i="5"/>
  <c r="AT18" i="5"/>
  <c r="AT19" i="5"/>
  <c r="AT20" i="5"/>
  <c r="AT21" i="5"/>
  <c r="AT22" i="5"/>
  <c r="AT23" i="5"/>
  <c r="AT24" i="5"/>
  <c r="AT25" i="5"/>
  <c r="AT26" i="5"/>
  <c r="AU10" i="5"/>
  <c r="AU9" i="5"/>
  <c r="AU11" i="5"/>
  <c r="AU12" i="5"/>
  <c r="AU13" i="5"/>
  <c r="AU14" i="5"/>
  <c r="AU15" i="5"/>
  <c r="AU16" i="5"/>
  <c r="AU17" i="5"/>
  <c r="AU18" i="5"/>
  <c r="AU19" i="5"/>
  <c r="AU20" i="5"/>
  <c r="AU21" i="5"/>
  <c r="AU22" i="5"/>
  <c r="AU23" i="5"/>
  <c r="AU24" i="5"/>
  <c r="AU25" i="5"/>
  <c r="AU26" i="5"/>
  <c r="AV10" i="5"/>
  <c r="AV9" i="5"/>
  <c r="AV4" i="5" s="1"/>
  <c r="BF23" i="6" s="1"/>
  <c r="AV11" i="5"/>
  <c r="AV12" i="5"/>
  <c r="AV13" i="5"/>
  <c r="AV14" i="5"/>
  <c r="AV15" i="5"/>
  <c r="AV16" i="5"/>
  <c r="AV17" i="5"/>
  <c r="AV18" i="5"/>
  <c r="AV19" i="5"/>
  <c r="AV20" i="5"/>
  <c r="AV21" i="5"/>
  <c r="AV22" i="5"/>
  <c r="AV23" i="5"/>
  <c r="AV24" i="5"/>
  <c r="AV25" i="5"/>
  <c r="AV26" i="5"/>
  <c r="AW10" i="5"/>
  <c r="AW9" i="5"/>
  <c r="AW11" i="5"/>
  <c r="AW12" i="5"/>
  <c r="AW13" i="5"/>
  <c r="AW14" i="5"/>
  <c r="AW15" i="5"/>
  <c r="AW16" i="5"/>
  <c r="AW17" i="5"/>
  <c r="AW18" i="5"/>
  <c r="AW19" i="5"/>
  <c r="AW20" i="5"/>
  <c r="AW21" i="5"/>
  <c r="AW22" i="5"/>
  <c r="AW23" i="5"/>
  <c r="AW24" i="5"/>
  <c r="AW25" i="5"/>
  <c r="AW26" i="5"/>
  <c r="AX10" i="5"/>
  <c r="AX9" i="5"/>
  <c r="AX11" i="5"/>
  <c r="AX12" i="5"/>
  <c r="AX13" i="5"/>
  <c r="AX14" i="5"/>
  <c r="AX15" i="5"/>
  <c r="AX16" i="5"/>
  <c r="AX17" i="5"/>
  <c r="AX18" i="5"/>
  <c r="AX19" i="5"/>
  <c r="AX20" i="5"/>
  <c r="AX21" i="5"/>
  <c r="AX22" i="5"/>
  <c r="AX23" i="5"/>
  <c r="AX24" i="5"/>
  <c r="AX25" i="5"/>
  <c r="AX26" i="5"/>
  <c r="AY10" i="5"/>
  <c r="AY9" i="5"/>
  <c r="AY11" i="5"/>
  <c r="AY12" i="5"/>
  <c r="AY13" i="5"/>
  <c r="AY14" i="5"/>
  <c r="AY15" i="5"/>
  <c r="AY16" i="5"/>
  <c r="AY17" i="5"/>
  <c r="AY18" i="5"/>
  <c r="AY19" i="5"/>
  <c r="AY20" i="5"/>
  <c r="AY21" i="5"/>
  <c r="AY22" i="5"/>
  <c r="AY23" i="5"/>
  <c r="AY24" i="5"/>
  <c r="AY25" i="5"/>
  <c r="AY26" i="5"/>
  <c r="AZ10" i="5"/>
  <c r="AZ4" i="5" s="1"/>
  <c r="BF24" i="6" s="1"/>
  <c r="AZ9" i="5"/>
  <c r="AZ11" i="5"/>
  <c r="AZ12" i="5"/>
  <c r="AZ13" i="5"/>
  <c r="AZ14" i="5"/>
  <c r="AZ15" i="5"/>
  <c r="AZ16" i="5"/>
  <c r="AZ17" i="5"/>
  <c r="AZ18" i="5"/>
  <c r="AZ19" i="5"/>
  <c r="AZ20" i="5"/>
  <c r="AZ21" i="5"/>
  <c r="AZ22" i="5"/>
  <c r="AZ23" i="5"/>
  <c r="AZ24" i="5"/>
  <c r="AZ25" i="5"/>
  <c r="AZ26" i="5"/>
  <c r="BA10" i="5"/>
  <c r="BA9" i="5"/>
  <c r="BA11" i="5"/>
  <c r="BA12" i="5"/>
  <c r="BA13" i="5"/>
  <c r="BA14" i="5"/>
  <c r="BA15" i="5"/>
  <c r="BA16" i="5"/>
  <c r="BA17" i="5"/>
  <c r="BA18" i="5"/>
  <c r="BA19" i="5"/>
  <c r="BA20" i="5"/>
  <c r="BA21" i="5"/>
  <c r="BA22" i="5"/>
  <c r="BA23" i="5"/>
  <c r="BA24" i="5"/>
  <c r="BA25" i="5"/>
  <c r="BA26" i="5"/>
  <c r="BB10" i="5"/>
  <c r="BB9" i="5"/>
  <c r="BB11" i="5"/>
  <c r="BB12" i="5"/>
  <c r="BB13" i="5"/>
  <c r="BB14" i="5"/>
  <c r="BB15" i="5"/>
  <c r="BB16" i="5"/>
  <c r="BB17" i="5"/>
  <c r="BB18" i="5"/>
  <c r="BB19" i="5"/>
  <c r="BB20" i="5"/>
  <c r="BB21" i="5"/>
  <c r="BB22" i="5"/>
  <c r="BB23" i="5"/>
  <c r="BB24" i="5"/>
  <c r="BB25" i="5"/>
  <c r="BB26" i="5"/>
  <c r="BC10" i="5"/>
  <c r="BC9" i="5"/>
  <c r="BC11" i="5"/>
  <c r="BC12" i="5"/>
  <c r="BC13" i="5"/>
  <c r="BC14" i="5"/>
  <c r="BC15" i="5"/>
  <c r="BC16" i="5"/>
  <c r="BC17" i="5"/>
  <c r="BC18" i="5"/>
  <c r="BC19" i="5"/>
  <c r="BC20" i="5"/>
  <c r="BC21" i="5"/>
  <c r="BC22" i="5"/>
  <c r="BC23" i="5"/>
  <c r="BC24" i="5"/>
  <c r="BC25" i="5"/>
  <c r="BC26" i="5"/>
  <c r="BD10" i="5"/>
  <c r="BD9" i="5"/>
  <c r="BD4" i="5" s="1"/>
  <c r="BF25" i="6" s="1"/>
  <c r="BD11" i="5"/>
  <c r="BD12" i="5"/>
  <c r="BD13" i="5"/>
  <c r="BD14" i="5"/>
  <c r="BD15" i="5"/>
  <c r="BD16" i="5"/>
  <c r="BD17" i="5"/>
  <c r="BD18" i="5"/>
  <c r="BD19" i="5"/>
  <c r="BD20" i="5"/>
  <c r="BD21" i="5"/>
  <c r="BD22" i="5"/>
  <c r="BD23" i="5"/>
  <c r="BD24" i="5"/>
  <c r="BD25" i="5"/>
  <c r="BD26" i="5"/>
  <c r="BE10" i="5"/>
  <c r="BE9" i="5"/>
  <c r="BE11" i="5"/>
  <c r="BE12" i="5"/>
  <c r="BE13" i="5"/>
  <c r="BE14" i="5"/>
  <c r="BE15" i="5"/>
  <c r="BE16" i="5"/>
  <c r="BE17" i="5"/>
  <c r="BE18" i="5"/>
  <c r="BE19" i="5"/>
  <c r="BE20" i="5"/>
  <c r="BE21" i="5"/>
  <c r="BE22" i="5"/>
  <c r="BE23" i="5"/>
  <c r="BE24" i="5"/>
  <c r="BE25" i="5"/>
  <c r="BE26" i="5"/>
  <c r="BF10" i="5"/>
  <c r="BF9" i="5"/>
  <c r="BF11" i="5"/>
  <c r="BF12" i="5"/>
  <c r="BF13" i="5"/>
  <c r="BF14" i="5"/>
  <c r="BF15" i="5"/>
  <c r="BF16" i="5"/>
  <c r="BF17" i="5"/>
  <c r="BF18" i="5"/>
  <c r="BF19" i="5"/>
  <c r="BF20" i="5"/>
  <c r="BF21" i="5"/>
  <c r="BF22" i="5"/>
  <c r="BF23" i="5"/>
  <c r="BF24" i="5"/>
  <c r="BF25" i="5"/>
  <c r="BF26" i="5"/>
  <c r="BG10" i="5"/>
  <c r="BG9" i="5"/>
  <c r="BG11" i="5"/>
  <c r="BG12" i="5"/>
  <c r="BG13" i="5"/>
  <c r="BG14" i="5"/>
  <c r="BG15" i="5"/>
  <c r="BG16" i="5"/>
  <c r="BG17" i="5"/>
  <c r="BG18" i="5"/>
  <c r="BG19" i="5"/>
  <c r="BG20" i="5"/>
  <c r="BG21" i="5"/>
  <c r="BG22" i="5"/>
  <c r="BG23" i="5"/>
  <c r="BG24" i="5"/>
  <c r="BG25" i="5"/>
  <c r="BG26" i="5"/>
  <c r="BH10" i="5"/>
  <c r="BH9" i="5"/>
  <c r="BH11" i="5"/>
  <c r="BH12" i="5"/>
  <c r="BH13" i="5"/>
  <c r="BH14" i="5"/>
  <c r="BH15" i="5"/>
  <c r="BH16" i="5"/>
  <c r="BH17" i="5"/>
  <c r="BH18" i="5"/>
  <c r="BH19" i="5"/>
  <c r="BH20" i="5"/>
  <c r="BH21" i="5"/>
  <c r="BH22" i="5"/>
  <c r="BH23" i="5"/>
  <c r="BH24" i="5"/>
  <c r="BH25" i="5"/>
  <c r="BH26" i="5"/>
  <c r="BH4" i="5"/>
  <c r="BI10" i="5"/>
  <c r="BI9" i="5"/>
  <c r="BI11" i="5"/>
  <c r="BI12" i="5"/>
  <c r="BI13" i="5"/>
  <c r="BI14" i="5"/>
  <c r="BI15" i="5"/>
  <c r="BI16" i="5"/>
  <c r="BI17" i="5"/>
  <c r="BI18" i="5"/>
  <c r="BI19" i="5"/>
  <c r="BI20" i="5"/>
  <c r="BI21" i="5"/>
  <c r="BI22" i="5"/>
  <c r="BI23" i="5"/>
  <c r="BI24" i="5"/>
  <c r="BI25" i="5"/>
  <c r="BI26" i="5"/>
  <c r="BJ10" i="5"/>
  <c r="BJ9" i="5"/>
  <c r="BJ11" i="5"/>
  <c r="BJ12" i="5"/>
  <c r="BJ13" i="5"/>
  <c r="BJ14" i="5"/>
  <c r="BJ15" i="5"/>
  <c r="BJ16" i="5"/>
  <c r="BJ17" i="5"/>
  <c r="BJ18" i="5"/>
  <c r="BJ19" i="5"/>
  <c r="BJ20" i="5"/>
  <c r="BJ21" i="5"/>
  <c r="BJ22" i="5"/>
  <c r="BJ23" i="5"/>
  <c r="BJ24" i="5"/>
  <c r="BJ25" i="5"/>
  <c r="BJ26" i="5"/>
  <c r="BK10" i="5"/>
  <c r="BK9" i="5"/>
  <c r="BK11" i="5"/>
  <c r="BK12" i="5"/>
  <c r="BK13" i="5"/>
  <c r="BK14" i="5"/>
  <c r="BK15" i="5"/>
  <c r="BK16" i="5"/>
  <c r="BK17" i="5"/>
  <c r="BK18" i="5"/>
  <c r="BK19" i="5"/>
  <c r="BK20" i="5"/>
  <c r="BK21" i="5"/>
  <c r="BK22" i="5"/>
  <c r="BK23" i="5"/>
  <c r="BK24" i="5"/>
  <c r="BK25" i="5"/>
  <c r="BK26" i="5"/>
  <c r="BL10" i="5"/>
  <c r="BL9" i="5"/>
  <c r="BL4" i="5" s="1"/>
  <c r="BF27" i="6" s="1"/>
  <c r="BL11" i="5"/>
  <c r="BL12" i="5"/>
  <c r="BL13" i="5"/>
  <c r="BL14" i="5"/>
  <c r="BL15" i="5"/>
  <c r="BL16" i="5"/>
  <c r="BL17" i="5"/>
  <c r="BL18" i="5"/>
  <c r="BL19" i="5"/>
  <c r="BL20" i="5"/>
  <c r="BL21" i="5"/>
  <c r="BL22" i="5"/>
  <c r="BL23" i="5"/>
  <c r="BL24" i="5"/>
  <c r="BL25" i="5"/>
  <c r="BL26" i="5"/>
  <c r="BM10" i="5"/>
  <c r="BM9" i="5"/>
  <c r="BM11" i="5"/>
  <c r="BM12" i="5"/>
  <c r="BM13" i="5"/>
  <c r="BM14" i="5"/>
  <c r="BM15" i="5"/>
  <c r="BM16" i="5"/>
  <c r="BM17" i="5"/>
  <c r="BM18" i="5"/>
  <c r="BM19" i="5"/>
  <c r="BM20" i="5"/>
  <c r="BM21" i="5"/>
  <c r="BM22" i="5"/>
  <c r="BM23" i="5"/>
  <c r="BM24" i="5"/>
  <c r="BM25" i="5"/>
  <c r="BM26" i="5"/>
  <c r="BN10" i="5"/>
  <c r="BN9" i="5"/>
  <c r="BN11" i="5"/>
  <c r="BN12" i="5"/>
  <c r="BN13" i="5"/>
  <c r="BN14" i="5"/>
  <c r="BN15" i="5"/>
  <c r="BN16" i="5"/>
  <c r="BN17" i="5"/>
  <c r="BN18" i="5"/>
  <c r="BN19" i="5"/>
  <c r="BN20" i="5"/>
  <c r="BN21" i="5"/>
  <c r="BN22" i="5"/>
  <c r="BN23" i="5"/>
  <c r="BN24" i="5"/>
  <c r="BN25" i="5"/>
  <c r="BN26" i="5"/>
  <c r="BO10" i="5"/>
  <c r="BO9" i="5"/>
  <c r="BO11" i="5"/>
  <c r="BO12" i="5"/>
  <c r="BO13" i="5"/>
  <c r="BO14" i="5"/>
  <c r="BO15" i="5"/>
  <c r="BO16" i="5"/>
  <c r="BO17" i="5"/>
  <c r="BO18" i="5"/>
  <c r="BO19" i="5"/>
  <c r="BO20" i="5"/>
  <c r="BO21" i="5"/>
  <c r="BO22" i="5"/>
  <c r="BO23" i="5"/>
  <c r="BO24" i="5"/>
  <c r="BO25" i="5"/>
  <c r="BO26" i="5"/>
  <c r="BP10" i="5"/>
  <c r="BP4" i="5" s="1"/>
  <c r="BF28" i="6" s="1"/>
  <c r="BP9" i="5"/>
  <c r="BP11" i="5"/>
  <c r="BP12" i="5"/>
  <c r="BP13" i="5"/>
  <c r="BP14" i="5"/>
  <c r="BP15" i="5"/>
  <c r="BP16" i="5"/>
  <c r="BP17" i="5"/>
  <c r="BP18" i="5"/>
  <c r="BP19" i="5"/>
  <c r="BP20" i="5"/>
  <c r="BP21" i="5"/>
  <c r="BP22" i="5"/>
  <c r="BP23" i="5"/>
  <c r="BP24" i="5"/>
  <c r="BP25" i="5"/>
  <c r="BP26" i="5"/>
  <c r="BQ10" i="5"/>
  <c r="BQ9" i="5"/>
  <c r="BQ11" i="5"/>
  <c r="BQ12" i="5"/>
  <c r="BQ13" i="5"/>
  <c r="BQ14" i="5"/>
  <c r="BQ15" i="5"/>
  <c r="BQ16" i="5"/>
  <c r="BQ17" i="5"/>
  <c r="BQ18" i="5"/>
  <c r="BQ19" i="5"/>
  <c r="BQ20" i="5"/>
  <c r="BQ21" i="5"/>
  <c r="BQ22" i="5"/>
  <c r="BQ23" i="5"/>
  <c r="BQ24" i="5"/>
  <c r="BQ25" i="5"/>
  <c r="BQ26" i="5"/>
  <c r="BR10" i="5"/>
  <c r="BR9" i="5"/>
  <c r="BR11" i="5"/>
  <c r="BR12" i="5"/>
  <c r="BR13" i="5"/>
  <c r="BR14" i="5"/>
  <c r="BR15" i="5"/>
  <c r="BR16" i="5"/>
  <c r="BR17" i="5"/>
  <c r="BR18" i="5"/>
  <c r="BR19" i="5"/>
  <c r="BR20" i="5"/>
  <c r="BR21" i="5"/>
  <c r="BR22" i="5"/>
  <c r="BR23" i="5"/>
  <c r="BR24" i="5"/>
  <c r="BR25" i="5"/>
  <c r="BR26" i="5"/>
  <c r="BS10" i="5"/>
  <c r="BS9" i="5"/>
  <c r="BS11" i="5"/>
  <c r="BS12" i="5"/>
  <c r="BS13" i="5"/>
  <c r="BS14" i="5"/>
  <c r="BS15" i="5"/>
  <c r="BS16" i="5"/>
  <c r="BS17" i="5"/>
  <c r="BS18" i="5"/>
  <c r="BS19" i="5"/>
  <c r="BS20" i="5"/>
  <c r="BS21" i="5"/>
  <c r="BS22" i="5"/>
  <c r="BS23" i="5"/>
  <c r="BS24" i="5"/>
  <c r="BS25" i="5"/>
  <c r="BS26" i="5"/>
  <c r="BT10" i="5"/>
  <c r="BT9" i="5"/>
  <c r="BT4" i="5" s="1"/>
  <c r="BF29" i="6" s="1"/>
  <c r="BT11" i="5"/>
  <c r="BT12" i="5"/>
  <c r="BT13" i="5"/>
  <c r="BT14" i="5"/>
  <c r="BT15" i="5"/>
  <c r="BT16" i="5"/>
  <c r="BT17" i="5"/>
  <c r="BT18" i="5"/>
  <c r="BT19" i="5"/>
  <c r="BT20" i="5"/>
  <c r="BT21" i="5"/>
  <c r="BT22" i="5"/>
  <c r="BT23" i="5"/>
  <c r="BT24" i="5"/>
  <c r="BT25" i="5"/>
  <c r="BT26" i="5"/>
  <c r="BU10" i="5"/>
  <c r="BU9" i="5"/>
  <c r="BU11" i="5"/>
  <c r="BU12" i="5"/>
  <c r="BU13" i="5"/>
  <c r="BU14" i="5"/>
  <c r="BU15" i="5"/>
  <c r="BU16" i="5"/>
  <c r="BU17" i="5"/>
  <c r="BU18" i="5"/>
  <c r="BU19" i="5"/>
  <c r="BU20" i="5"/>
  <c r="BU21" i="5"/>
  <c r="BU22" i="5"/>
  <c r="BU23" i="5"/>
  <c r="BU24" i="5"/>
  <c r="BU25" i="5"/>
  <c r="BU26" i="5"/>
  <c r="BV10" i="5"/>
  <c r="BV9" i="5"/>
  <c r="BV11" i="5"/>
  <c r="BV12" i="5"/>
  <c r="BV13" i="5"/>
  <c r="BV14" i="5"/>
  <c r="BV15" i="5"/>
  <c r="BV16" i="5"/>
  <c r="BV17" i="5"/>
  <c r="BV18" i="5"/>
  <c r="BV19" i="5"/>
  <c r="BV20" i="5"/>
  <c r="BV21" i="5"/>
  <c r="BV22" i="5"/>
  <c r="BV23" i="5"/>
  <c r="BV24" i="5"/>
  <c r="BV25" i="5"/>
  <c r="BV26" i="5"/>
  <c r="BW10" i="5"/>
  <c r="BW9" i="5"/>
  <c r="BW11" i="5"/>
  <c r="BW12" i="5"/>
  <c r="BW13" i="5"/>
  <c r="BW14" i="5"/>
  <c r="BW15" i="5"/>
  <c r="BW16" i="5"/>
  <c r="BW17" i="5"/>
  <c r="BW18" i="5"/>
  <c r="BW19" i="5"/>
  <c r="BW20" i="5"/>
  <c r="BW21" i="5"/>
  <c r="BW22" i="5"/>
  <c r="BW23" i="5"/>
  <c r="BW24" i="5"/>
  <c r="BW25" i="5"/>
  <c r="BW26" i="5"/>
  <c r="BX10" i="5"/>
  <c r="BX9" i="5"/>
  <c r="BX11" i="5"/>
  <c r="BX12" i="5"/>
  <c r="BX13" i="5"/>
  <c r="BX14" i="5"/>
  <c r="BX15" i="5"/>
  <c r="BX16" i="5"/>
  <c r="BX17" i="5"/>
  <c r="BX18" i="5"/>
  <c r="BX19" i="5"/>
  <c r="BX20" i="5"/>
  <c r="BX21" i="5"/>
  <c r="BX22" i="5"/>
  <c r="BX23" i="5"/>
  <c r="BX24" i="5"/>
  <c r="BX25" i="5"/>
  <c r="BX26" i="5"/>
  <c r="BX4" i="5"/>
  <c r="BY10" i="5"/>
  <c r="BY9" i="5"/>
  <c r="BY11" i="5"/>
  <c r="BY12" i="5"/>
  <c r="BY13" i="5"/>
  <c r="BY14" i="5"/>
  <c r="BY15" i="5"/>
  <c r="BY16" i="5"/>
  <c r="BY17" i="5"/>
  <c r="BY18" i="5"/>
  <c r="BY19" i="5"/>
  <c r="BY20" i="5"/>
  <c r="BY21" i="5"/>
  <c r="BY22" i="5"/>
  <c r="BY23" i="5"/>
  <c r="BY24" i="5"/>
  <c r="BY25" i="5"/>
  <c r="BY26" i="5"/>
  <c r="BZ10" i="5"/>
  <c r="BZ9" i="5"/>
  <c r="BZ11" i="5"/>
  <c r="BZ12" i="5"/>
  <c r="BZ13" i="5"/>
  <c r="BZ14" i="5"/>
  <c r="BZ15" i="5"/>
  <c r="BZ16" i="5"/>
  <c r="BZ17" i="5"/>
  <c r="BZ18" i="5"/>
  <c r="BZ19" i="5"/>
  <c r="BZ20" i="5"/>
  <c r="BZ21" i="5"/>
  <c r="BZ22" i="5"/>
  <c r="BZ23" i="5"/>
  <c r="BZ24" i="5"/>
  <c r="BZ25" i="5"/>
  <c r="BZ26" i="5"/>
  <c r="CA10" i="5"/>
  <c r="CA9" i="5"/>
  <c r="CA11" i="5"/>
  <c r="CA12" i="5"/>
  <c r="CA13" i="5"/>
  <c r="CA14" i="5"/>
  <c r="CA15" i="5"/>
  <c r="CA16" i="5"/>
  <c r="CA17" i="5"/>
  <c r="CA18" i="5"/>
  <c r="CA19" i="5"/>
  <c r="CA20" i="5"/>
  <c r="CA21" i="5"/>
  <c r="CA22" i="5"/>
  <c r="CA23" i="5"/>
  <c r="CA24" i="5"/>
  <c r="CA25" i="5"/>
  <c r="CA26" i="5"/>
  <c r="CB10" i="5"/>
  <c r="CB9" i="5"/>
  <c r="CB4" i="5" s="1"/>
  <c r="BF31" i="6" s="1"/>
  <c r="CB11" i="5"/>
  <c r="CB12" i="5"/>
  <c r="CB13" i="5"/>
  <c r="CB14" i="5"/>
  <c r="CB15" i="5"/>
  <c r="CB16" i="5"/>
  <c r="CB17" i="5"/>
  <c r="CB18" i="5"/>
  <c r="CB19" i="5"/>
  <c r="CB20" i="5"/>
  <c r="CB21" i="5"/>
  <c r="CB22" i="5"/>
  <c r="CB23" i="5"/>
  <c r="CB24" i="5"/>
  <c r="CB25" i="5"/>
  <c r="CB26" i="5"/>
  <c r="CC10" i="5"/>
  <c r="CC9" i="5"/>
  <c r="CC11" i="5"/>
  <c r="CC12" i="5"/>
  <c r="CC13" i="5"/>
  <c r="CC14" i="5"/>
  <c r="CC15" i="5"/>
  <c r="CC16" i="5"/>
  <c r="CC17" i="5"/>
  <c r="CC18" i="5"/>
  <c r="CC19" i="5"/>
  <c r="CC20" i="5"/>
  <c r="CC21" i="5"/>
  <c r="CC22" i="5"/>
  <c r="CC23" i="5"/>
  <c r="CC24" i="5"/>
  <c r="CC25" i="5"/>
  <c r="CC26" i="5"/>
  <c r="CD10" i="5"/>
  <c r="CD9" i="5"/>
  <c r="CD11" i="5"/>
  <c r="CD12" i="5"/>
  <c r="CD13" i="5"/>
  <c r="CD14" i="5"/>
  <c r="CD15" i="5"/>
  <c r="CD16" i="5"/>
  <c r="CD17" i="5"/>
  <c r="CD18" i="5"/>
  <c r="CD19" i="5"/>
  <c r="CD20" i="5"/>
  <c r="CD21" i="5"/>
  <c r="CD22" i="5"/>
  <c r="CD23" i="5"/>
  <c r="CD24" i="5"/>
  <c r="CD25" i="5"/>
  <c r="CD26" i="5"/>
  <c r="CE10" i="5"/>
  <c r="CE9" i="5"/>
  <c r="CE11" i="5"/>
  <c r="CE12" i="5"/>
  <c r="CE13" i="5"/>
  <c r="CE14" i="5"/>
  <c r="CE15" i="5"/>
  <c r="CE16" i="5"/>
  <c r="CE17" i="5"/>
  <c r="CE18" i="5"/>
  <c r="CE19" i="5"/>
  <c r="CE20" i="5"/>
  <c r="CE21" i="5"/>
  <c r="CE22" i="5"/>
  <c r="CE23" i="5"/>
  <c r="CE24" i="5"/>
  <c r="CE25" i="5"/>
  <c r="CE26" i="5"/>
  <c r="CF10" i="5"/>
  <c r="CF4" i="5" s="1"/>
  <c r="BF32" i="6" s="1"/>
  <c r="CF9" i="5"/>
  <c r="CF11" i="5"/>
  <c r="CF12" i="5"/>
  <c r="CF13" i="5"/>
  <c r="CF14" i="5"/>
  <c r="CF15" i="5"/>
  <c r="CF16" i="5"/>
  <c r="CF17" i="5"/>
  <c r="CF18" i="5"/>
  <c r="CF19" i="5"/>
  <c r="CF20" i="5"/>
  <c r="CF21" i="5"/>
  <c r="CF22" i="5"/>
  <c r="CF23" i="5"/>
  <c r="CF24" i="5"/>
  <c r="CF25" i="5"/>
  <c r="CF26" i="5"/>
  <c r="CG10" i="5"/>
  <c r="CG9" i="5"/>
  <c r="CG11" i="5"/>
  <c r="CG12" i="5"/>
  <c r="CG13" i="5"/>
  <c r="CG14" i="5"/>
  <c r="CG15" i="5"/>
  <c r="CG16" i="5"/>
  <c r="CG17" i="5"/>
  <c r="CG18" i="5"/>
  <c r="CG19" i="5"/>
  <c r="CG20" i="5"/>
  <c r="CG21" i="5"/>
  <c r="CG22" i="5"/>
  <c r="CG23" i="5"/>
  <c r="CG24" i="5"/>
  <c r="CG25" i="5"/>
  <c r="CG26" i="5"/>
  <c r="CH10" i="5"/>
  <c r="CH9" i="5"/>
  <c r="CH11" i="5"/>
  <c r="CH12" i="5"/>
  <c r="CH13" i="5"/>
  <c r="CH14" i="5"/>
  <c r="CH15" i="5"/>
  <c r="CH16" i="5"/>
  <c r="CH17" i="5"/>
  <c r="CH18" i="5"/>
  <c r="CH19" i="5"/>
  <c r="CH20" i="5"/>
  <c r="CH21" i="5"/>
  <c r="CH22" i="5"/>
  <c r="CH23" i="5"/>
  <c r="CH24" i="5"/>
  <c r="CH25" i="5"/>
  <c r="CH26" i="5"/>
  <c r="CI10" i="5"/>
  <c r="CI9" i="5"/>
  <c r="CI11" i="5"/>
  <c r="CI12" i="5"/>
  <c r="CI13" i="5"/>
  <c r="CI14" i="5"/>
  <c r="CI15" i="5"/>
  <c r="CI16" i="5"/>
  <c r="CI17" i="5"/>
  <c r="CI18" i="5"/>
  <c r="CI19" i="5"/>
  <c r="CI20" i="5"/>
  <c r="CI21" i="5"/>
  <c r="CI22" i="5"/>
  <c r="CI23" i="5"/>
  <c r="CI24" i="5"/>
  <c r="CI25" i="5"/>
  <c r="CI26" i="5"/>
  <c r="CJ10" i="5"/>
  <c r="CJ9" i="5"/>
  <c r="CJ4" i="5" s="1"/>
  <c r="BF33" i="6" s="1"/>
  <c r="CJ11" i="5"/>
  <c r="CJ12" i="5"/>
  <c r="CJ13" i="5"/>
  <c r="CJ14" i="5"/>
  <c r="CJ15" i="5"/>
  <c r="CJ16" i="5"/>
  <c r="CJ17" i="5"/>
  <c r="CJ18" i="5"/>
  <c r="CJ19" i="5"/>
  <c r="CJ20" i="5"/>
  <c r="CJ21" i="5"/>
  <c r="CJ22" i="5"/>
  <c r="CJ23" i="5"/>
  <c r="CJ24" i="5"/>
  <c r="CJ25" i="5"/>
  <c r="CJ26" i="5"/>
  <c r="CK10" i="5"/>
  <c r="CK9" i="5"/>
  <c r="CK11" i="5"/>
  <c r="CK12" i="5"/>
  <c r="CK13" i="5"/>
  <c r="CK14" i="5"/>
  <c r="CK15" i="5"/>
  <c r="CK16" i="5"/>
  <c r="CK17" i="5"/>
  <c r="CK18" i="5"/>
  <c r="CK19" i="5"/>
  <c r="CK20" i="5"/>
  <c r="CK21" i="5"/>
  <c r="CK22" i="5"/>
  <c r="CK23" i="5"/>
  <c r="CK24" i="5"/>
  <c r="CK25" i="5"/>
  <c r="CK26" i="5"/>
  <c r="CL10" i="5"/>
  <c r="CL9" i="5"/>
  <c r="CL11" i="5"/>
  <c r="CL12" i="5"/>
  <c r="CL13" i="5"/>
  <c r="CL14" i="5"/>
  <c r="CL15" i="5"/>
  <c r="CL16" i="5"/>
  <c r="CL17" i="5"/>
  <c r="CL18" i="5"/>
  <c r="CL19" i="5"/>
  <c r="CL20" i="5"/>
  <c r="CL21" i="5"/>
  <c r="CL22" i="5"/>
  <c r="CL23" i="5"/>
  <c r="CL24" i="5"/>
  <c r="CL25" i="5"/>
  <c r="CL26" i="5"/>
  <c r="CM10" i="5"/>
  <c r="CM9" i="5"/>
  <c r="CM11" i="5"/>
  <c r="CM12" i="5"/>
  <c r="CM13" i="5"/>
  <c r="CM14" i="5"/>
  <c r="CM15" i="5"/>
  <c r="CM16" i="5"/>
  <c r="CM17" i="5"/>
  <c r="CM18" i="5"/>
  <c r="CM19" i="5"/>
  <c r="CM20" i="5"/>
  <c r="CM21" i="5"/>
  <c r="CM22" i="5"/>
  <c r="CM23" i="5"/>
  <c r="CM24" i="5"/>
  <c r="CM25" i="5"/>
  <c r="CM26" i="5"/>
  <c r="CN10" i="5"/>
  <c r="CN9" i="5"/>
  <c r="CN11" i="5"/>
  <c r="CN12" i="5"/>
  <c r="CN13" i="5"/>
  <c r="CN14" i="5"/>
  <c r="CN15" i="5"/>
  <c r="CN16" i="5"/>
  <c r="CN17" i="5"/>
  <c r="CN18" i="5"/>
  <c r="CN19" i="5"/>
  <c r="CN20" i="5"/>
  <c r="CN21" i="5"/>
  <c r="CN22" i="5"/>
  <c r="CN23" i="5"/>
  <c r="CN24" i="5"/>
  <c r="CN25" i="5"/>
  <c r="CN26" i="5"/>
  <c r="CN4" i="5"/>
  <c r="AE9" i="5"/>
  <c r="AI9" i="5"/>
  <c r="AJ9" i="5"/>
  <c r="CO9" i="5"/>
  <c r="CP9" i="5"/>
  <c r="CQ9" i="5"/>
  <c r="CR9" i="5"/>
  <c r="AE10" i="5"/>
  <c r="AI10" i="5"/>
  <c r="AJ10" i="5"/>
  <c r="AE11" i="5"/>
  <c r="AI11" i="5"/>
  <c r="AJ11" i="5"/>
  <c r="AE12" i="5"/>
  <c r="AI12" i="5"/>
  <c r="AJ12" i="5"/>
  <c r="AH13" i="5"/>
  <c r="AI13" i="5"/>
  <c r="AJ13" i="5"/>
  <c r="AH14" i="5"/>
  <c r="AI14" i="5"/>
  <c r="AJ14" i="5"/>
  <c r="AE15" i="5"/>
  <c r="AH15" i="5"/>
  <c r="AI15" i="5"/>
  <c r="AJ15" i="5"/>
  <c r="AE16" i="5"/>
  <c r="AH16" i="5"/>
  <c r="AI16" i="5"/>
  <c r="AJ16" i="5"/>
  <c r="AE17" i="5"/>
  <c r="AH17" i="5"/>
  <c r="AI17" i="5"/>
  <c r="AJ17" i="5"/>
  <c r="AE18" i="5"/>
  <c r="AH18" i="5"/>
  <c r="AI18" i="5"/>
  <c r="AJ18" i="5"/>
  <c r="AE19" i="5"/>
  <c r="AH19" i="5"/>
  <c r="AI19" i="5"/>
  <c r="AJ19" i="5"/>
  <c r="AE20" i="5"/>
  <c r="AH20" i="5"/>
  <c r="AI20" i="5"/>
  <c r="AJ20" i="5"/>
  <c r="AE21" i="5"/>
  <c r="AH21" i="5"/>
  <c r="AI21" i="5"/>
  <c r="AJ21" i="5"/>
  <c r="AE22" i="5"/>
  <c r="AH22" i="5"/>
  <c r="AI22" i="5"/>
  <c r="AJ22" i="5"/>
  <c r="AE23" i="5"/>
  <c r="AH23" i="5"/>
  <c r="AI23" i="5"/>
  <c r="AJ23" i="5"/>
  <c r="AE24" i="5"/>
  <c r="AH24" i="5"/>
  <c r="AI24" i="5"/>
  <c r="AJ24" i="5"/>
  <c r="AE25" i="5"/>
  <c r="AH25" i="5"/>
  <c r="AI25" i="5"/>
  <c r="AJ25" i="5"/>
  <c r="AE26" i="5"/>
  <c r="AH26" i="5"/>
  <c r="AI26" i="5"/>
  <c r="AJ26" i="5"/>
  <c r="H27" i="5"/>
  <c r="L27" i="5"/>
  <c r="P27" i="5"/>
  <c r="T27" i="5"/>
  <c r="U27" i="5"/>
  <c r="V27" i="5"/>
  <c r="W27" i="5"/>
  <c r="X27" i="5"/>
  <c r="Y27" i="5"/>
  <c r="Z27" i="5"/>
  <c r="AA27" i="5"/>
  <c r="AB27" i="5"/>
  <c r="AC27" i="5"/>
  <c r="AD27" i="5"/>
  <c r="AO27" i="5"/>
  <c r="AP27" i="5"/>
  <c r="AQ27" i="5"/>
  <c r="AR27" i="5"/>
  <c r="AS27" i="5"/>
  <c r="AT27" i="5"/>
  <c r="AU27" i="5"/>
  <c r="AV27" i="5"/>
  <c r="BS27" i="5"/>
  <c r="BU27" i="5"/>
  <c r="H28" i="5"/>
  <c r="L28" i="5"/>
  <c r="P28" i="5"/>
  <c r="T28" i="5"/>
  <c r="U28" i="5"/>
  <c r="V28" i="5"/>
  <c r="W28" i="5"/>
  <c r="X28" i="5"/>
  <c r="Y28" i="5"/>
  <c r="Z28" i="5"/>
  <c r="AA28" i="5"/>
  <c r="AB28" i="5"/>
  <c r="AC28" i="5"/>
  <c r="AD28" i="5"/>
  <c r="AO28" i="5"/>
  <c r="AP28" i="5"/>
  <c r="AQ28" i="5"/>
  <c r="AR28" i="5"/>
  <c r="AS28" i="5"/>
  <c r="AT28" i="5"/>
  <c r="AU28" i="5"/>
  <c r="AV28" i="5"/>
  <c r="BR28" i="5"/>
  <c r="BS28" i="5"/>
  <c r="BT28" i="5"/>
  <c r="BU28" i="5"/>
  <c r="H29" i="5"/>
  <c r="L29" i="5"/>
  <c r="P29" i="5"/>
  <c r="T29" i="5"/>
  <c r="U29" i="5"/>
  <c r="V29" i="5"/>
  <c r="W29" i="5"/>
  <c r="X29" i="5"/>
  <c r="Y29" i="5"/>
  <c r="Z29" i="5"/>
  <c r="AA29" i="5"/>
  <c r="AB29" i="5"/>
  <c r="AC29" i="5"/>
  <c r="AD29" i="5"/>
  <c r="H30" i="5"/>
  <c r="L30" i="5"/>
  <c r="P30" i="5"/>
  <c r="T30" i="5"/>
  <c r="U30" i="5"/>
  <c r="V30" i="5"/>
  <c r="AE30" i="5" s="1"/>
  <c r="W30" i="5"/>
  <c r="X30" i="5"/>
  <c r="Y30" i="5"/>
  <c r="Z30" i="5"/>
  <c r="AA30" i="5"/>
  <c r="AB30" i="5"/>
  <c r="AC30" i="5"/>
  <c r="AD30" i="5"/>
  <c r="AO30" i="5"/>
  <c r="AP30" i="5"/>
  <c r="AQ30" i="5"/>
  <c r="AR30" i="5"/>
  <c r="AS30" i="5"/>
  <c r="AT30" i="5"/>
  <c r="AU30" i="5"/>
  <c r="AV30" i="5"/>
  <c r="BR30" i="5"/>
  <c r="BS30" i="5"/>
  <c r="BT30" i="5"/>
  <c r="BU30" i="5"/>
  <c r="H31" i="5"/>
  <c r="L31" i="5"/>
  <c r="BG22" i="6" s="1"/>
  <c r="P31" i="5"/>
  <c r="T31" i="5"/>
  <c r="BG24" i="6" s="1"/>
  <c r="U31" i="5"/>
  <c r="V31" i="5"/>
  <c r="BG26" i="6" s="1"/>
  <c r="W31" i="5"/>
  <c r="X31" i="5"/>
  <c r="BG28" i="6" s="1"/>
  <c r="Y31" i="5"/>
  <c r="Z31" i="5"/>
  <c r="BG30" i="6" s="1"/>
  <c r="AA31" i="5"/>
  <c r="AB31" i="5"/>
  <c r="BG32" i="6" s="1"/>
  <c r="AC31" i="5"/>
  <c r="AD31" i="5"/>
  <c r="BG34" i="6" s="1"/>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G21" i="6"/>
  <c r="AL21" i="6" s="1"/>
  <c r="L21" i="6"/>
  <c r="AP21" i="6" s="1"/>
  <c r="U21" i="6"/>
  <c r="BG21" i="6"/>
  <c r="G22" i="6"/>
  <c r="L22" i="6"/>
  <c r="AP22" i="6" s="1"/>
  <c r="U22" i="6"/>
  <c r="AL22" i="6"/>
  <c r="G23" i="6"/>
  <c r="AL23" i="6" s="1"/>
  <c r="L23" i="6"/>
  <c r="AP23" i="6" s="1"/>
  <c r="AX23" i="6" s="1"/>
  <c r="U23" i="6"/>
  <c r="BG23" i="6"/>
  <c r="BG36" i="6" s="1"/>
  <c r="BG37" i="6" s="1"/>
  <c r="G24" i="6"/>
  <c r="L24" i="6"/>
  <c r="AP24" i="6" s="1"/>
  <c r="U24" i="6"/>
  <c r="AL24" i="6"/>
  <c r="G25" i="6"/>
  <c r="AL25" i="6" s="1"/>
  <c r="L25" i="6"/>
  <c r="AP25" i="6" s="1"/>
  <c r="U25" i="6"/>
  <c r="BG25" i="6"/>
  <c r="G26" i="6"/>
  <c r="L26" i="6"/>
  <c r="AP26" i="6" s="1"/>
  <c r="U26" i="6"/>
  <c r="AL26" i="6"/>
  <c r="BF26" i="6"/>
  <c r="G27" i="6"/>
  <c r="AL27" i="6" s="1"/>
  <c r="L27" i="6"/>
  <c r="AP27" i="6" s="1"/>
  <c r="U27" i="6"/>
  <c r="BG27" i="6"/>
  <c r="G28" i="6"/>
  <c r="L28" i="6"/>
  <c r="AP28" i="6" s="1"/>
  <c r="U28" i="6"/>
  <c r="AL28" i="6"/>
  <c r="G29" i="6"/>
  <c r="AL29" i="6" s="1"/>
  <c r="L29" i="6"/>
  <c r="AP29" i="6" s="1"/>
  <c r="U29" i="6"/>
  <c r="BG29" i="6"/>
  <c r="G30" i="6"/>
  <c r="L30" i="6"/>
  <c r="AP30" i="6" s="1"/>
  <c r="U30" i="6"/>
  <c r="AL30" i="6"/>
  <c r="BF30" i="6"/>
  <c r="G31" i="6"/>
  <c r="AL31" i="6" s="1"/>
  <c r="L31" i="6"/>
  <c r="AP31" i="6" s="1"/>
  <c r="AX31" i="6" s="1"/>
  <c r="U31" i="6"/>
  <c r="BG31" i="6"/>
  <c r="G32" i="6"/>
  <c r="L32" i="6"/>
  <c r="AP32" i="6" s="1"/>
  <c r="U32" i="6"/>
  <c r="AL32" i="6"/>
  <c r="G33" i="6"/>
  <c r="AL33" i="6" s="1"/>
  <c r="AX33" i="6" s="1"/>
  <c r="L33" i="6"/>
  <c r="AP33" i="6" s="1"/>
  <c r="U33" i="6"/>
  <c r="BG33" i="6"/>
  <c r="G34" i="6"/>
  <c r="L34" i="6"/>
  <c r="AP34" i="6" s="1"/>
  <c r="U34" i="6"/>
  <c r="AL34" i="6"/>
  <c r="BF34" i="6"/>
  <c r="AM16" i="1"/>
  <c r="AM17" i="1"/>
  <c r="AM18" i="1"/>
  <c r="AM19" i="1"/>
  <c r="AM20" i="1"/>
  <c r="AM21" i="1"/>
  <c r="AM22" i="1"/>
  <c r="AM23" i="1"/>
  <c r="AN16" i="1"/>
  <c r="AN17" i="1"/>
  <c r="AN18" i="1"/>
  <c r="AN19" i="1"/>
  <c r="AN20" i="1"/>
  <c r="AN21" i="1"/>
  <c r="AN22" i="1"/>
  <c r="AN23" i="1"/>
  <c r="AQ16" i="1"/>
  <c r="AQ17" i="1"/>
  <c r="AQ18" i="1"/>
  <c r="AQ19" i="1"/>
  <c r="AQ20" i="1"/>
  <c r="AQ21" i="1"/>
  <c r="AQ22" i="1"/>
  <c r="AQ23" i="1"/>
  <c r="AR16" i="1"/>
  <c r="AR17" i="1"/>
  <c r="AR18" i="1"/>
  <c r="AR19" i="1"/>
  <c r="AR20" i="1"/>
  <c r="AR21" i="1"/>
  <c r="AR22" i="1"/>
  <c r="AR23" i="1"/>
  <c r="AU16" i="1"/>
  <c r="AU17" i="1"/>
  <c r="AU18" i="1"/>
  <c r="AU19" i="1"/>
  <c r="AU20" i="1"/>
  <c r="AU21" i="1"/>
  <c r="AU22" i="1"/>
  <c r="AU23" i="1"/>
  <c r="AV16" i="1"/>
  <c r="AV17" i="1"/>
  <c r="AV18" i="1"/>
  <c r="AV19" i="1"/>
  <c r="AV20" i="1"/>
  <c r="AV21" i="1"/>
  <c r="AV22" i="1"/>
  <c r="AV23" i="1"/>
  <c r="CI16" i="1"/>
  <c r="CI17" i="1"/>
  <c r="CI18" i="1"/>
  <c r="CI19" i="1"/>
  <c r="CI20" i="1"/>
  <c r="CI21" i="1"/>
  <c r="CI22" i="1"/>
  <c r="CI23" i="1"/>
  <c r="CJ16" i="1"/>
  <c r="CJ17" i="1"/>
  <c r="CJ18" i="1"/>
  <c r="CJ19" i="1"/>
  <c r="CJ20" i="1"/>
  <c r="CJ21" i="1"/>
  <c r="CJ22" i="1"/>
  <c r="CJ23" i="1"/>
  <c r="CD16" i="1"/>
  <c r="CD17" i="1"/>
  <c r="CD18" i="1"/>
  <c r="CD19" i="1"/>
  <c r="CD20" i="1"/>
  <c r="CD21" i="1"/>
  <c r="CD22" i="1"/>
  <c r="CD23" i="1"/>
  <c r="AI16" i="1"/>
  <c r="AI17" i="1"/>
  <c r="AI18" i="1"/>
  <c r="AI19" i="1"/>
  <c r="AJ9" i="1"/>
  <c r="AK9" i="1"/>
  <c r="AJ10" i="1"/>
  <c r="AK10" i="1"/>
  <c r="AJ11" i="1"/>
  <c r="AK11" i="1"/>
  <c r="AJ12" i="1"/>
  <c r="AK12" i="1"/>
  <c r="AJ13" i="1"/>
  <c r="AK13" i="1"/>
  <c r="AJ14" i="1"/>
  <c r="AK14" i="1"/>
  <c r="AJ15" i="1"/>
  <c r="AK15" i="1"/>
  <c r="AJ16" i="1"/>
  <c r="AK16" i="1"/>
  <c r="AJ17" i="1"/>
  <c r="AK17" i="1"/>
  <c r="AJ18" i="1"/>
  <c r="AK18" i="1"/>
  <c r="AJ19" i="1"/>
  <c r="AK19" i="1"/>
  <c r="AJ58" i="1"/>
  <c r="AK58" i="1"/>
  <c r="H64" i="1"/>
  <c r="L64" i="1"/>
  <c r="P64" i="1"/>
  <c r="T64" i="1"/>
  <c r="U64" i="1"/>
  <c r="V64" i="1"/>
  <c r="W64" i="1"/>
  <c r="X64" i="1"/>
  <c r="Y64" i="1"/>
  <c r="Z64" i="1"/>
  <c r="AA64" i="1"/>
  <c r="AB64" i="1"/>
  <c r="AD64" i="1"/>
  <c r="AP64" i="1"/>
  <c r="AQ64" i="1"/>
  <c r="AR64" i="1"/>
  <c r="AS64" i="1"/>
  <c r="BG34" i="2"/>
  <c r="BG33" i="2"/>
  <c r="BG32" i="2"/>
  <c r="BG31" i="2"/>
  <c r="BG30" i="2"/>
  <c r="BG29" i="2"/>
  <c r="BG28" i="2"/>
  <c r="BG27" i="2"/>
  <c r="BG26" i="2"/>
  <c r="BG25" i="2"/>
  <c r="BG24" i="2"/>
  <c r="BG23" i="2"/>
  <c r="BG22" i="2"/>
  <c r="BG21" i="2"/>
  <c r="G21" i="2"/>
  <c r="AL21" i="2" s="1"/>
  <c r="L21" i="2"/>
  <c r="AP21" i="2" s="1"/>
  <c r="G22" i="2"/>
  <c r="AL22" i="2" s="1"/>
  <c r="L22" i="2"/>
  <c r="AP22" i="2" s="1"/>
  <c r="G23" i="2"/>
  <c r="AL23" i="2" s="1"/>
  <c r="L23" i="2"/>
  <c r="AP23" i="2" s="1"/>
  <c r="G24" i="2"/>
  <c r="AL24" i="2" s="1"/>
  <c r="L24" i="2"/>
  <c r="AP24" i="2" s="1"/>
  <c r="G25" i="2"/>
  <c r="AL25" i="2" s="1"/>
  <c r="L25" i="2"/>
  <c r="AP25" i="2" s="1"/>
  <c r="G26" i="2"/>
  <c r="AL26" i="2" s="1"/>
  <c r="L26" i="2"/>
  <c r="AP26" i="2" s="1"/>
  <c r="G27" i="2"/>
  <c r="AL27" i="2" s="1"/>
  <c r="L27" i="2"/>
  <c r="AP27" i="2" s="1"/>
  <c r="G28" i="2"/>
  <c r="AL28" i="2" s="1"/>
  <c r="L28" i="2"/>
  <c r="AP28" i="2" s="1"/>
  <c r="G29" i="2"/>
  <c r="AL29" i="2" s="1"/>
  <c r="L29" i="2"/>
  <c r="AP29" i="2" s="1"/>
  <c r="G30" i="2"/>
  <c r="AL30" i="2" s="1"/>
  <c r="L30" i="2"/>
  <c r="AP30" i="2" s="1"/>
  <c r="G31" i="2"/>
  <c r="AL31" i="2" s="1"/>
  <c r="L31" i="2"/>
  <c r="AP31" i="2" s="1"/>
  <c r="G32" i="2"/>
  <c r="AL32" i="2" s="1"/>
  <c r="L32" i="2"/>
  <c r="AP32" i="2" s="1"/>
  <c r="AP34" i="2"/>
  <c r="G33" i="2"/>
  <c r="AL33" i="2" s="1"/>
  <c r="L33" i="2"/>
  <c r="AP33" i="2" s="1"/>
  <c r="U21" i="2"/>
  <c r="U22" i="2"/>
  <c r="U23" i="2"/>
  <c r="U24" i="2"/>
  <c r="U25" i="2"/>
  <c r="U26" i="2"/>
  <c r="U27" i="2"/>
  <c r="U28" i="2"/>
  <c r="U29" i="2"/>
  <c r="U30" i="2"/>
  <c r="U31" i="2"/>
  <c r="U32" i="2"/>
  <c r="U33" i="2"/>
  <c r="L36" i="6" l="1"/>
  <c r="AB32" i="6"/>
  <c r="AB31" i="6"/>
  <c r="AX21" i="6"/>
  <c r="CD4" i="5"/>
  <c r="K32" i="6" s="1"/>
  <c r="AO32" i="6" s="1"/>
  <c r="BT27" i="5"/>
  <c r="BN4" i="5"/>
  <c r="K28" i="6" s="1"/>
  <c r="AO28" i="6" s="1"/>
  <c r="AX4" i="5"/>
  <c r="K24" i="6" s="1"/>
  <c r="AO24" i="6" s="1"/>
  <c r="AE28" i="5"/>
  <c r="BZ4" i="5"/>
  <c r="K31" i="6" s="1"/>
  <c r="AO31" i="6" s="1"/>
  <c r="BJ4" i="5"/>
  <c r="K27" i="6" s="1"/>
  <c r="AO27" i="6" s="1"/>
  <c r="AT4" i="5"/>
  <c r="K23" i="6" s="1"/>
  <c r="AO23" i="6" s="1"/>
  <c r="AX29" i="6"/>
  <c r="AX27" i="6"/>
  <c r="AX25" i="6"/>
  <c r="AB24" i="6"/>
  <c r="CL4" i="5"/>
  <c r="K34" i="6" s="1"/>
  <c r="AO34" i="6" s="1"/>
  <c r="BV4" i="5"/>
  <c r="K30" i="6" s="1"/>
  <c r="AO30" i="6" s="1"/>
  <c r="BF4" i="5"/>
  <c r="K26" i="6" s="1"/>
  <c r="AO26" i="6" s="1"/>
  <c r="AP4" i="5"/>
  <c r="K22" i="6" s="1"/>
  <c r="AO22" i="6" s="1"/>
  <c r="AF59" i="1"/>
  <c r="AB30" i="2"/>
  <c r="CH4" i="5"/>
  <c r="K33" i="6" s="1"/>
  <c r="AO33" i="6" s="1"/>
  <c r="BR4" i="5"/>
  <c r="K29" i="6" s="1"/>
  <c r="AO29" i="6" s="1"/>
  <c r="BB4" i="5"/>
  <c r="K25" i="6" s="1"/>
  <c r="AO25" i="6" s="1"/>
  <c r="AL4" i="5"/>
  <c r="K21" i="6" s="1"/>
  <c r="AO21" i="6" s="1"/>
  <c r="AB28" i="6"/>
  <c r="AB27" i="6"/>
  <c r="AB23" i="6"/>
  <c r="AP36" i="6"/>
  <c r="AB34" i="6"/>
  <c r="AB30" i="6"/>
  <c r="AB26" i="6"/>
  <c r="AB22" i="6"/>
  <c r="AB31" i="2"/>
  <c r="AX34" i="6"/>
  <c r="AX30" i="6"/>
  <c r="AX26" i="6"/>
  <c r="AX22" i="6"/>
  <c r="AB23" i="2"/>
  <c r="AB27" i="2"/>
  <c r="AX31" i="2"/>
  <c r="AX29" i="2"/>
  <c r="AX27" i="2"/>
  <c r="AX25" i="2"/>
  <c r="AX23" i="2"/>
  <c r="AX21" i="2"/>
  <c r="AF64" i="1"/>
  <c r="AF60" i="1"/>
  <c r="U36" i="2"/>
  <c r="AB32" i="2"/>
  <c r="AB29" i="2"/>
  <c r="AB25" i="2"/>
  <c r="AB21" i="2"/>
  <c r="AX34" i="2"/>
  <c r="BG36" i="2"/>
  <c r="BG37" i="2" s="1"/>
  <c r="AL36" i="6"/>
  <c r="U36" i="6"/>
  <c r="G36" i="6"/>
  <c r="AB33" i="6"/>
  <c r="AX32" i="6"/>
  <c r="AB29" i="6"/>
  <c r="AX28" i="6"/>
  <c r="AB25" i="6"/>
  <c r="AX24" i="6"/>
  <c r="AX36" i="6" s="1"/>
  <c r="AX37" i="6" s="1"/>
  <c r="AB21" i="6"/>
  <c r="AE32" i="5"/>
  <c r="AE29" i="5"/>
  <c r="BR27" i="5"/>
  <c r="CM4" i="5"/>
  <c r="R34" i="6" s="1"/>
  <c r="CI4" i="5"/>
  <c r="R33" i="6" s="1"/>
  <c r="CE4" i="5"/>
  <c r="R32" i="6" s="1"/>
  <c r="CA4" i="5"/>
  <c r="R31" i="6" s="1"/>
  <c r="BW4" i="5"/>
  <c r="R30" i="6" s="1"/>
  <c r="BS4" i="5"/>
  <c r="R29" i="6" s="1"/>
  <c r="BO4" i="5"/>
  <c r="R28" i="6" s="1"/>
  <c r="BK4" i="5"/>
  <c r="R27" i="6" s="1"/>
  <c r="Z27" i="6" s="1"/>
  <c r="BG4" i="5"/>
  <c r="R26" i="6" s="1"/>
  <c r="BC4" i="5"/>
  <c r="R25" i="6" s="1"/>
  <c r="AY4" i="5"/>
  <c r="R24" i="6" s="1"/>
  <c r="AU4" i="5"/>
  <c r="R23" i="6" s="1"/>
  <c r="Z23" i="6" s="1"/>
  <c r="AQ4" i="5"/>
  <c r="R22" i="6" s="1"/>
  <c r="AM4" i="5"/>
  <c r="R21" i="6" s="1"/>
  <c r="AF62" i="1"/>
  <c r="AE31" i="5"/>
  <c r="AE27" i="5"/>
  <c r="CK4" i="5"/>
  <c r="F34" i="6" s="1"/>
  <c r="Z34" i="6" s="1"/>
  <c r="CG4" i="5"/>
  <c r="F33" i="6" s="1"/>
  <c r="CC4" i="5"/>
  <c r="BY4" i="5"/>
  <c r="BU4" i="5"/>
  <c r="F30" i="6" s="1"/>
  <c r="Z30" i="6" s="1"/>
  <c r="BQ4" i="5"/>
  <c r="F29" i="6" s="1"/>
  <c r="BM4" i="5"/>
  <c r="F28" i="6" s="1"/>
  <c r="Z28" i="6" s="1"/>
  <c r="BI4" i="5"/>
  <c r="F27" i="6" s="1"/>
  <c r="BE4" i="5"/>
  <c r="F26" i="6" s="1"/>
  <c r="Z26" i="6" s="1"/>
  <c r="BA4" i="5"/>
  <c r="F25" i="6" s="1"/>
  <c r="AW4" i="5"/>
  <c r="F24" i="6" s="1"/>
  <c r="Z24" i="6" s="1"/>
  <c r="AS4" i="5"/>
  <c r="F23" i="6" s="1"/>
  <c r="AO4" i="5"/>
  <c r="F22" i="6" s="1"/>
  <c r="Z22" i="6" s="1"/>
  <c r="AK4" i="5"/>
  <c r="F21" i="6" s="1"/>
  <c r="AF61" i="1"/>
  <c r="AF63" i="1"/>
  <c r="AX33" i="2"/>
  <c r="AX32" i="2"/>
  <c r="AX30" i="2"/>
  <c r="AX28" i="2"/>
  <c r="AX26" i="2"/>
  <c r="AX24" i="2"/>
  <c r="AX22" i="2"/>
  <c r="AX36" i="2" s="1"/>
  <c r="AX37" i="2" s="1"/>
  <c r="AP36" i="2"/>
  <c r="AL35" i="2"/>
  <c r="AX35" i="2" s="1"/>
  <c r="AB35" i="2"/>
  <c r="G36" i="2"/>
  <c r="AB28" i="2"/>
  <c r="AB26" i="2"/>
  <c r="AB24" i="2"/>
  <c r="AB22" i="2"/>
  <c r="AB33" i="2"/>
  <c r="L36" i="2"/>
  <c r="AJ34" i="6"/>
  <c r="AV34" i="6" s="1"/>
  <c r="Z33" i="6"/>
  <c r="AJ33" i="6"/>
  <c r="AV33" i="6" s="1"/>
  <c r="F31" i="6"/>
  <c r="F32" i="6"/>
  <c r="AJ30" i="6"/>
  <c r="AV30" i="6" s="1"/>
  <c r="Z29" i="6"/>
  <c r="AJ29" i="6"/>
  <c r="AV29" i="6" s="1"/>
  <c r="AJ28" i="6"/>
  <c r="AV28" i="6" s="1"/>
  <c r="AJ27" i="6"/>
  <c r="AV27" i="6" s="1"/>
  <c r="AJ26" i="6"/>
  <c r="AV26" i="6" s="1"/>
  <c r="Z25" i="6"/>
  <c r="AJ25" i="6"/>
  <c r="AV25" i="6" s="1"/>
  <c r="AJ24" i="6"/>
  <c r="AV24" i="6" s="1"/>
  <c r="AJ23" i="6"/>
  <c r="AV23" i="6" s="1"/>
  <c r="AJ22" i="6"/>
  <c r="AV22" i="6" s="1"/>
  <c r="Z21" i="6"/>
  <c r="AJ21" i="6"/>
  <c r="AV21" i="6" s="1"/>
  <c r="AB34" i="2"/>
  <c r="AO4" i="1"/>
  <c r="BF21" i="2" s="1"/>
  <c r="AO59" i="1"/>
  <c r="AO63" i="1" s="1"/>
  <c r="AL4" i="1"/>
  <c r="F21" i="2" s="1"/>
  <c r="AL59" i="1"/>
  <c r="AL60" i="1" s="1"/>
  <c r="AS4" i="1"/>
  <c r="BF22" i="2" s="1"/>
  <c r="AS59" i="1"/>
  <c r="AS63" i="1" s="1"/>
  <c r="AP4" i="1"/>
  <c r="F22" i="2" s="1"/>
  <c r="AP59" i="1"/>
  <c r="AW4" i="1"/>
  <c r="BF23" i="2" s="1"/>
  <c r="AW59" i="1"/>
  <c r="AW63" i="1" s="1"/>
  <c r="AT59" i="1"/>
  <c r="AT4" i="1"/>
  <c r="CK59" i="1"/>
  <c r="CK63" i="1" s="1"/>
  <c r="CO59" i="1"/>
  <c r="CO63" i="1" s="1"/>
  <c r="CB59" i="1"/>
  <c r="CB62" i="1" s="1"/>
  <c r="BT59" i="1"/>
  <c r="BT62" i="1" s="1"/>
  <c r="BL59" i="1"/>
  <c r="BL62" i="1" s="1"/>
  <c r="BD59" i="1"/>
  <c r="BD62" i="1" s="1"/>
  <c r="CE59" i="1"/>
  <c r="CE61" i="1" s="1"/>
  <c r="CA59" i="1"/>
  <c r="CA61" i="1" s="1"/>
  <c r="BV59" i="1"/>
  <c r="BS59" i="1"/>
  <c r="BS61" i="1" s="1"/>
  <c r="BN59" i="1"/>
  <c r="BK59" i="1"/>
  <c r="BK61" i="1" s="1"/>
  <c r="BF59" i="1"/>
  <c r="BC59" i="1"/>
  <c r="BC61" i="1" s="1"/>
  <c r="AX59" i="1"/>
  <c r="AX4" i="1"/>
  <c r="CG59" i="1"/>
  <c r="CG63" i="1" s="1"/>
  <c r="CC59" i="1"/>
  <c r="CC63" i="1" s="1"/>
  <c r="BY59" i="1"/>
  <c r="BY63" i="1" s="1"/>
  <c r="BU59" i="1"/>
  <c r="BU63" i="1" s="1"/>
  <c r="BQ59" i="1"/>
  <c r="BQ63" i="1" s="1"/>
  <c r="BM59" i="1"/>
  <c r="BM63" i="1" s="1"/>
  <c r="BI59" i="1"/>
  <c r="BI63" i="1" s="1"/>
  <c r="BE59" i="1"/>
  <c r="BE63" i="1" s="1"/>
  <c r="BA4" i="1"/>
  <c r="BF24" i="2" s="1"/>
  <c r="BA59" i="1"/>
  <c r="BA63" i="1" s="1"/>
  <c r="CQ59" i="1"/>
  <c r="CQ61" i="1" s="1"/>
  <c r="CD59" i="1"/>
  <c r="CJ59" i="1"/>
  <c r="CJ62" i="1" s="1"/>
  <c r="CI59" i="1"/>
  <c r="CI61" i="1" s="1"/>
  <c r="AV59" i="1"/>
  <c r="AV62" i="1" s="1"/>
  <c r="AV4" i="1"/>
  <c r="R23" i="2" s="1"/>
  <c r="AU4" i="1"/>
  <c r="K23" i="2" s="1"/>
  <c r="AO23" i="2" s="1"/>
  <c r="AU59" i="1"/>
  <c r="AU61" i="1" s="1"/>
  <c r="AR4" i="1"/>
  <c r="R22" i="2" s="1"/>
  <c r="AR59" i="1"/>
  <c r="AR62" i="1" s="1"/>
  <c r="AQ4" i="1"/>
  <c r="K22" i="2" s="1"/>
  <c r="AO22" i="2" s="1"/>
  <c r="AQ59" i="1"/>
  <c r="AQ61" i="1" s="1"/>
  <c r="AN4" i="1"/>
  <c r="R21" i="2" s="1"/>
  <c r="AN59" i="1"/>
  <c r="AN62" i="1" s="1"/>
  <c r="AM4" i="1"/>
  <c r="K21" i="2" s="1"/>
  <c r="AO21" i="2" s="1"/>
  <c r="AM59" i="1"/>
  <c r="AM61" i="1" s="1"/>
  <c r="CH59" i="1"/>
  <c r="CH60" i="1" s="1"/>
  <c r="CN59" i="1"/>
  <c r="CN62" i="1" s="1"/>
  <c r="CM59" i="1"/>
  <c r="CM61" i="1" s="1"/>
  <c r="CL59" i="1"/>
  <c r="CL60" i="1" s="1"/>
  <c r="CF59" i="1"/>
  <c r="CF62" i="1" s="1"/>
  <c r="BX59" i="1"/>
  <c r="BX62" i="1" s="1"/>
  <c r="BP59" i="1"/>
  <c r="BP62" i="1" s="1"/>
  <c r="BH59" i="1"/>
  <c r="BH62" i="1" s="1"/>
  <c r="AZ59" i="1"/>
  <c r="AZ62" i="1" s="1"/>
  <c r="AZ4" i="1"/>
  <c r="R24" i="2" s="1"/>
  <c r="BZ59" i="1"/>
  <c r="BZ60" i="1" s="1"/>
  <c r="BW59" i="1"/>
  <c r="BW61" i="1" s="1"/>
  <c r="BR59" i="1"/>
  <c r="BR60" i="1" s="1"/>
  <c r="BO59" i="1"/>
  <c r="BO61" i="1" s="1"/>
  <c r="BJ59" i="1"/>
  <c r="BJ60" i="1" s="1"/>
  <c r="BG59" i="1"/>
  <c r="BG61" i="1" s="1"/>
  <c r="BB59" i="1"/>
  <c r="BB60" i="1" s="1"/>
  <c r="AY4" i="1"/>
  <c r="K24" i="2" s="1"/>
  <c r="AO24" i="2" s="1"/>
  <c r="AY59" i="1"/>
  <c r="AY61" i="1" s="1"/>
  <c r="CR59" i="1"/>
  <c r="CR62" i="1" s="1"/>
  <c r="CR4" i="1"/>
  <c r="R35" i="2" s="1"/>
  <c r="CO4" i="1"/>
  <c r="BF34" i="2" s="1"/>
  <c r="CM4" i="1"/>
  <c r="K34" i="2" s="1"/>
  <c r="AO34" i="2" s="1"/>
  <c r="CK4" i="1"/>
  <c r="BF33" i="2" s="1"/>
  <c r="CI4" i="1"/>
  <c r="K33" i="2" s="1"/>
  <c r="AO33" i="2" s="1"/>
  <c r="CG4" i="1"/>
  <c r="BF32" i="2" s="1"/>
  <c r="CE4" i="1"/>
  <c r="K32" i="2" s="1"/>
  <c r="AO32" i="2" s="1"/>
  <c r="CC4" i="1"/>
  <c r="BF31" i="2" s="1"/>
  <c r="CA4" i="1"/>
  <c r="K31" i="2" s="1"/>
  <c r="AO31" i="2" s="1"/>
  <c r="BY4" i="1"/>
  <c r="BF30" i="2" s="1"/>
  <c r="BW4" i="1"/>
  <c r="K30" i="2" s="1"/>
  <c r="AO30" i="2" s="1"/>
  <c r="BU4" i="1"/>
  <c r="BF29" i="2" s="1"/>
  <c r="BS4" i="1"/>
  <c r="K29" i="2" s="1"/>
  <c r="AO29" i="2" s="1"/>
  <c r="BQ4" i="1"/>
  <c r="BF28" i="2" s="1"/>
  <c r="BO4" i="1"/>
  <c r="K28" i="2" s="1"/>
  <c r="AO28" i="2" s="1"/>
  <c r="BM4" i="1"/>
  <c r="BF27" i="2" s="1"/>
  <c r="BK4" i="1"/>
  <c r="K27" i="2" s="1"/>
  <c r="AO27" i="2" s="1"/>
  <c r="BI4" i="1"/>
  <c r="BF26" i="2" s="1"/>
  <c r="BG4" i="1"/>
  <c r="K26" i="2" s="1"/>
  <c r="AO26" i="2" s="1"/>
  <c r="BE4" i="1"/>
  <c r="BF25" i="2" s="1"/>
  <c r="BC4" i="1"/>
  <c r="K25" i="2" s="1"/>
  <c r="AO25" i="2" s="1"/>
  <c r="CS4" i="1"/>
  <c r="BF35" i="2" s="1"/>
  <c r="CQ4" i="1"/>
  <c r="K35" i="2" s="1"/>
  <c r="AO35" i="2" s="1"/>
  <c r="CS59" i="1"/>
  <c r="CS63" i="1" s="1"/>
  <c r="CP59" i="1"/>
  <c r="CP60" i="1" s="1"/>
  <c r="CP4" i="1"/>
  <c r="F35" i="2" s="1"/>
  <c r="CN4" i="1"/>
  <c r="R34" i="2" s="1"/>
  <c r="CL4" i="1"/>
  <c r="F34" i="2" s="1"/>
  <c r="CJ4" i="1"/>
  <c r="R33" i="2" s="1"/>
  <c r="CH4" i="1"/>
  <c r="F33" i="2" s="1"/>
  <c r="CF4" i="1"/>
  <c r="R32" i="2" s="1"/>
  <c r="CD4" i="1"/>
  <c r="CB4" i="1"/>
  <c r="R31" i="2" s="1"/>
  <c r="BZ4" i="1"/>
  <c r="BX4" i="1"/>
  <c r="R30" i="2" s="1"/>
  <c r="BV4" i="1"/>
  <c r="F30" i="2" s="1"/>
  <c r="BT4" i="1"/>
  <c r="R29" i="2" s="1"/>
  <c r="BR4" i="1"/>
  <c r="F29" i="2" s="1"/>
  <c r="BP4" i="1"/>
  <c r="R28" i="2" s="1"/>
  <c r="BN4" i="1"/>
  <c r="F28" i="2" s="1"/>
  <c r="BL4" i="1"/>
  <c r="R27" i="2" s="1"/>
  <c r="BJ4" i="1"/>
  <c r="F27" i="2" s="1"/>
  <c r="BH4" i="1"/>
  <c r="R26" i="2" s="1"/>
  <c r="BF4" i="1"/>
  <c r="F26" i="2" s="1"/>
  <c r="BD4" i="1"/>
  <c r="R25" i="2" s="1"/>
  <c r="BB4" i="1"/>
  <c r="F25" i="2" s="1"/>
  <c r="CD60" i="1" l="1"/>
  <c r="F23" i="2"/>
  <c r="AP60" i="1"/>
  <c r="AL36" i="2"/>
  <c r="AB36" i="6"/>
  <c r="AB37" i="6" s="1"/>
  <c r="AT60" i="1"/>
  <c r="AB36" i="2"/>
  <c r="AB37" i="2" s="1"/>
  <c r="AX60" i="1"/>
  <c r="BF60" i="1"/>
  <c r="BN60" i="1"/>
  <c r="BV60" i="1"/>
  <c r="AJ22" i="2"/>
  <c r="AV22" i="2" s="1"/>
  <c r="Z22" i="2"/>
  <c r="AJ21" i="2"/>
  <c r="AV21" i="2" s="1"/>
  <c r="Z21" i="2"/>
  <c r="BF37" i="2"/>
  <c r="Z32" i="6"/>
  <c r="AJ32" i="6"/>
  <c r="AV32" i="6" s="1"/>
  <c r="AJ25" i="2"/>
  <c r="AV25" i="2" s="1"/>
  <c r="Z25" i="2"/>
  <c r="Z26" i="2"/>
  <c r="AJ26" i="2"/>
  <c r="AV26" i="2" s="1"/>
  <c r="AJ27" i="2"/>
  <c r="AV27" i="2" s="1"/>
  <c r="Z27" i="2"/>
  <c r="Z28" i="2"/>
  <c r="AJ28" i="2"/>
  <c r="AV28" i="2" s="1"/>
  <c r="AJ29" i="2"/>
  <c r="AV29" i="2" s="1"/>
  <c r="Z29" i="2"/>
  <c r="Z30" i="2"/>
  <c r="AJ30" i="2"/>
  <c r="AV30" i="2" s="1"/>
  <c r="F31" i="2"/>
  <c r="F32" i="2"/>
  <c r="Z33" i="2"/>
  <c r="AJ33" i="2"/>
  <c r="AV33" i="2" s="1"/>
  <c r="AJ34" i="2"/>
  <c r="AV34" i="2" s="1"/>
  <c r="Z34" i="2"/>
  <c r="AJ35" i="2"/>
  <c r="AV35" i="2" s="1"/>
  <c r="Z35" i="2"/>
  <c r="F24" i="2"/>
  <c r="AJ23" i="2"/>
  <c r="AV23" i="2" s="1"/>
  <c r="Z23" i="2"/>
  <c r="Z31" i="6"/>
  <c r="Z37" i="6" s="1"/>
  <c r="AJ31" i="6"/>
  <c r="AV31" i="6" s="1"/>
  <c r="AV37" i="6" l="1"/>
  <c r="AJ32" i="2"/>
  <c r="AV32" i="2" s="1"/>
  <c r="Z32" i="2"/>
  <c r="Z24" i="2"/>
  <c r="AJ24" i="2"/>
  <c r="AV24" i="2" s="1"/>
  <c r="AJ31" i="2"/>
  <c r="AV31" i="2" s="1"/>
  <c r="Z31" i="2"/>
  <c r="AV37" i="2" l="1"/>
  <c r="Z37" i="2"/>
</calcChain>
</file>

<file path=xl/sharedStrings.xml><?xml version="1.0" encoding="utf-8"?>
<sst xmlns="http://schemas.openxmlformats.org/spreadsheetml/2006/main" count="572" uniqueCount="179">
  <si>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</si>
  <si>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</si>
  <si>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</si>
  <si>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</si>
  <si>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</si>
  <si>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</si>
  <si>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</si>
  <si>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</si>
  <si>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事業主の氏名</t>
    <rPh sb="0" eb="3">
      <t>ジギョウヌシ</t>
    </rPh>
    <rPh sb="4" eb="6">
      <t>シメイ</t>
    </rPh>
    <phoneticPr fontId="2"/>
  </si>
  <si>
    <t>印</t>
    <rPh sb="0" eb="1">
      <t>イン</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</si>
  <si>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</si>
  <si>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</si>
  <si>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</si>
  <si>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</si>
  <si>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</si>
  <si>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</si>
  <si>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</si>
  <si>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</si>
  <si>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</si>
  <si>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</si>
  <si>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</si>
  <si>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</si>
  <si>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</si>
  <si>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</si>
  <si>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</si>
  <si>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</si>
  <si>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</si>
  <si>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</si>
  <si>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</si>
  <si>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</si>
  <si>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</si>
  <si>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</si>
  <si>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</si>
  <si>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</si>
  <si>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</si>
  <si>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</si>
  <si>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</si>
  <si>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</si>
  <si>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</si>
  <si>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</si>
  <si>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</si>
  <si>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</si>
  <si>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</si>
  <si>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③</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</si>
  <si>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</si>
  <si>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</si>
  <si>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</si>
  <si>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</si>
  <si>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</si>
  <si>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</si>
  <si>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</si>
  <si>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</si>
  <si>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</si>
  <si>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</si>
  <si>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</si>
  <si>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</si>
  <si>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</si>
  <si>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</si>
  <si>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</si>
  <si>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</si>
  <si>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</si>
  <si>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</si>
  <si>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</si>
  <si>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</si>
  <si>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</si>
  <si>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</si>
  <si>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</si>
  <si>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</si>
  <si>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</si>
  <si>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</si>
  <si>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</si>
  <si>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</si>
  <si>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</si>
  <si>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</si>
  <si>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</si>
  <si>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(8)うち高年齢労働者分</t>
    <rPh sb="5" eb="8">
      <t>コウネンレイ</t>
    </rPh>
    <rPh sb="8" eb="11">
      <t>ロウドウシャ</t>
    </rPh>
    <rPh sb="11" eb="12">
      <t>ブン</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</si>
  <si>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</si>
  <si>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</si>
  <si>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</si>
  <si>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</si>
  <si>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(年度の初日において満64歳以上の者）</t>
    <rPh sb="1" eb="3">
      <t>ネンド</t>
    </rPh>
    <rPh sb="4" eb="6">
      <t>ショニチ</t>
    </rPh>
    <rPh sb="10" eb="11">
      <t>マン</t>
    </rPh>
    <rPh sb="13" eb="16">
      <t>サイイジョウ</t>
    </rPh>
    <rPh sb="17" eb="18">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</si>
  <si>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</si>
  <si>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</si>
  <si>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</si>
  <si>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</si>
  <si>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</si>
  <si>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</si>
  <si>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</si>
  <si>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</si>
  <si>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</si>
  <si>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</si>
  <si>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1ｹ月平均高齢労働者数</t>
    <rPh sb="5" eb="7">
      <t>コウレイ</t>
    </rPh>
    <rPh sb="7" eb="10">
      <t>ロウドウシャ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</si>
  <si>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</si>
  <si>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</si>
  <si>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</si>
  <si>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</si>
  <si>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</si>
  <si>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</si>
  <si>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</si>
  <si>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</si>
  <si>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</si>
  <si>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</si>
  <si>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</si>
  <si>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</si>
  <si>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</si>
  <si>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</si>
  <si>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</si>
  <si>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</si>
  <si>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</si>
  <si>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</si>
  <si>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</si>
  <si>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</si>
  <si>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</si>
  <si>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</si>
  <si>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13.雇用保険料免除高年齢労働者氏名（生年月日）</t>
    <rPh sb="3" eb="5">
      <t>コヨウ</t>
    </rPh>
    <rPh sb="5" eb="8">
      <t>ホケンリョウ</t>
    </rPh>
    <rPh sb="8" eb="10">
      <t>メンジョ</t>
    </rPh>
    <rPh sb="10" eb="13">
      <t>コウネンレイ</t>
    </rPh>
    <rPh sb="13" eb="16">
      <t>ロウドウシャ</t>
    </rPh>
    <rPh sb="16" eb="18">
      <t>シメイ</t>
    </rPh>
    <rPh sb="19" eb="21">
      <t>セイネン</t>
    </rPh>
    <rPh sb="21" eb="23">
      <t>ガッピ</t>
    </rPh>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</si>
  <si>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</si>
  <si>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</si>
  <si>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</si>
  <si>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</si>
  <si>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</si>
  <si>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</si>
  <si>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</si>
  <si>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（明・大・昭     年    月    日）</t>
    <rPh sb="1" eb="2">
      <t>メイ</t>
    </rPh>
    <rPh sb="3" eb="4">
      <t>ダイ</t>
    </rPh>
    <rPh sb="5" eb="6">
      <t>アキラ</t>
    </rPh>
    <rPh sb="11" eb="12">
      <t>トシ</t>
    </rPh>
    <rPh sb="16" eb="17">
      <t>ツキ</t>
    </rPh>
    <rPh sb="21" eb="22">
      <t>ヒ</t>
    </rPh>
    <phoneticPr fontId="2"/>
  </si>
  <si>
    <t>（明・大・昭     年    月    日）</t>
    <phoneticPr fontId="2"/>
  </si>
  <si>
    <t>平成    年    月    日</t>
    <rPh sb="0" eb="2">
      <t>ヘイセイ</t>
    </rPh>
    <rPh sb="6" eb="7">
      <t>ネン</t>
    </rPh>
    <rPh sb="11" eb="12">
      <t>ツキ</t>
    </rPh>
    <rPh sb="16" eb="17">
      <t>ヒ</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</si>
  <si>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</si>
  <si>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</si>
  <si>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</si>
  <si>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</si>
  <si>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</si>
  <si>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</si>
  <si>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</si>
  <si>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（明・大・昭     年    月    日）</t>
    <phoneticPr fontId="2"/>
  </si>
  <si>
    <t>三雲 太郎</t>
    <rPh sb="0" eb="2">
      <t>ミクモ</t>
    </rPh>
    <rPh sb="3" eb="5">
      <t>タロウ</t>
    </rPh>
    <phoneticPr fontId="2"/>
  </si>
  <si>
    <t>①</t>
  </si>
  <si>
    <t>③</t>
  </si>
  <si>
    <t>④</t>
  </si>
  <si>
    <t>（明・大・昭１０年５月１０ 日）</t>
    <rPh sb="1" eb="2">
      <t>メイ</t>
    </rPh>
    <rPh sb="3" eb="4">
      <t>ダイ</t>
    </rPh>
    <rPh sb="5" eb="6">
      <t>アキラ</t>
    </rPh>
    <rPh sb="8" eb="9">
      <t>トシ</t>
    </rPh>
    <rPh sb="10" eb="11">
      <t>ツキ</t>
    </rPh>
    <rPh sb="14" eb="15">
      <t>ヒ</t>
    </rPh>
    <phoneticPr fontId="2"/>
  </si>
  <si>
    <t>No</t>
    <phoneticPr fontId="2"/>
  </si>
  <si>
    <t>( (1)+(2)+(3) )</t>
    <phoneticPr fontId="2"/>
  </si>
  <si>
    <t>00</t>
    <phoneticPr fontId="2"/>
  </si>
  <si>
    <t>00</t>
    <phoneticPr fontId="2"/>
  </si>
  <si>
    <t>（明・大・昭     年    月    日）</t>
    <phoneticPr fontId="2"/>
  </si>
  <si>
    <t>‐</t>
    <phoneticPr fontId="2"/>
  </si>
  <si>
    <r>
      <t>(1)は</t>
    </r>
    <r>
      <rPr>
        <sz val="11"/>
        <color indexed="10"/>
        <rFont val="ＭＳ 明朝"/>
        <family val="1"/>
        <charset val="128"/>
      </rPr>
      <t>雇用保険と労災に加入</t>
    </r>
    <r>
      <rPr>
        <sz val="11"/>
        <rFont val="ＭＳ 明朝"/>
        <family val="1"/>
        <charset val="128"/>
      </rPr>
      <t>の人</t>
    </r>
    <rPh sb="4" eb="6">
      <t>コヨウ</t>
    </rPh>
    <rPh sb="6" eb="8">
      <t>ホケン</t>
    </rPh>
    <rPh sb="9" eb="11">
      <t>ロウサイ</t>
    </rPh>
    <rPh sb="12" eb="14">
      <t>カニュウ</t>
    </rPh>
    <rPh sb="15" eb="16">
      <t>ヒト</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</si>
  <si>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</si>
  <si>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(3)はパート,アルバイト,日雇い等で雇用保険の加入対象にならない</t>
    </r>
    <r>
      <rPr>
        <b/>
        <u/>
        <sz val="11"/>
        <color indexed="10"/>
        <rFont val="ＭＳ 明朝"/>
        <family val="1"/>
        <charset val="128"/>
      </rPr>
      <t>労災のみの人</t>
    </r>
    <phoneticPr fontId="2"/>
  </si>
  <si>
    <t xml:space="preserve"> ※ 法人・個人の代表者の同居の親族で、特別加入者の方は記入する必要はありません。従業員の賃金のみ記入して下さい。</t>
    <rPh sb="3" eb="5">
      <t>ホウジン</t>
    </rPh>
    <rPh sb="6" eb="8">
      <t>コジン</t>
    </rPh>
    <rPh sb="9" eb="12">
      <t>ダイヒョウシャ</t>
    </rPh>
    <rPh sb="13" eb="15">
      <t>ドウキョ</t>
    </rPh>
    <rPh sb="16" eb="18">
      <t>シンゾク</t>
    </rPh>
    <rPh sb="20" eb="22">
      <t>トクベツ</t>
    </rPh>
    <rPh sb="22" eb="24">
      <t>カニュウ</t>
    </rPh>
    <rPh sb="24" eb="25">
      <t>シャ</t>
    </rPh>
    <rPh sb="26" eb="27">
      <t>カタ</t>
    </rPh>
    <rPh sb="28" eb="30">
      <t>キニュウ</t>
    </rPh>
    <rPh sb="32" eb="34">
      <t>ヒツヨウ</t>
    </rPh>
    <rPh sb="41" eb="44">
      <t>ジュウギョウイン</t>
    </rPh>
    <rPh sb="45" eb="47">
      <t>チンギン</t>
    </rPh>
    <rPh sb="49" eb="51">
      <t>キニュウ</t>
    </rPh>
    <rPh sb="53" eb="54">
      <t>クダ</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</si>
  <si>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</si>
  <si>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t>末日</t>
    <rPh sb="0" eb="1">
      <t>マツ</t>
    </rPh>
    <rPh sb="1" eb="2">
      <t>ニチ</t>
    </rPh>
    <phoneticPr fontId="2"/>
  </si>
  <si>
    <t>当月             ２１日</t>
    <rPh sb="0" eb="2">
      <t>トウゲツ</t>
    </rPh>
    <rPh sb="17" eb="18">
      <t>ヒ</t>
    </rPh>
    <phoneticPr fontId="2"/>
  </si>
  <si>
    <t>津市商事㈱ 津市太郎</t>
    <rPh sb="0" eb="2">
      <t>ツシ</t>
    </rPh>
    <rPh sb="2" eb="4">
      <t>ショウジ</t>
    </rPh>
    <rPh sb="6" eb="8">
      <t>ツシ</t>
    </rPh>
    <rPh sb="8" eb="10">
      <t>タロウ</t>
    </rPh>
    <phoneticPr fontId="2"/>
  </si>
  <si>
    <t>津市 二郎</t>
    <rPh sb="0" eb="2">
      <t>ツシ</t>
    </rPh>
    <rPh sb="3" eb="5">
      <t>ジロウ</t>
    </rPh>
    <phoneticPr fontId="2"/>
  </si>
  <si>
    <t>(4)は平成20年4月1日現在で満64歳以上の人（報告書の13欄に氏名と生年月日を記入して下さい）</t>
    <rPh sb="25" eb="28">
      <t>ホウコクショ</t>
    </rPh>
    <rPh sb="31" eb="32">
      <t>ラン</t>
    </rPh>
    <rPh sb="33" eb="35">
      <t>シメイ</t>
    </rPh>
    <rPh sb="36" eb="38">
      <t>セイネン</t>
    </rPh>
    <rPh sb="38" eb="40">
      <t>ガッピ</t>
    </rPh>
    <rPh sb="41" eb="43">
      <t>キニュウ</t>
    </rPh>
    <rPh sb="45" eb="46">
      <t>クダ</t>
    </rPh>
    <phoneticPr fontId="2"/>
  </si>
  <si>
    <t>①</t>
    <phoneticPr fontId="2"/>
  </si>
  <si>
    <t>②</t>
    <phoneticPr fontId="2"/>
  </si>
  <si>
    <t>③</t>
    <phoneticPr fontId="2"/>
  </si>
  <si>
    <t>④</t>
    <phoneticPr fontId="2"/>
  </si>
  <si>
    <t>事務組合名  木曽岬町商工会
                 （TEL：0567-68-1183）</t>
    <rPh sb="0" eb="2">
      <t>ジム</t>
    </rPh>
    <rPh sb="2" eb="4">
      <t>クミアイ</t>
    </rPh>
    <rPh sb="4" eb="5">
      <t>メイ</t>
    </rPh>
    <rPh sb="7" eb="11">
      <t>キソサキチョウ</t>
    </rPh>
    <rPh sb="11" eb="14">
      <t>ショウコウカイ</t>
    </rPh>
    <phoneticPr fontId="2"/>
  </si>
  <si>
    <t>事務組合名   木曽岬町商工会
                 （TEL：0568-68-1183）</t>
    <rPh sb="0" eb="2">
      <t>ジム</t>
    </rPh>
    <rPh sb="2" eb="4">
      <t>クミアイ</t>
    </rPh>
    <rPh sb="4" eb="5">
      <t>メイ</t>
    </rPh>
    <rPh sb="8" eb="12">
      <t>キソサキチョウ</t>
    </rPh>
    <rPh sb="12" eb="15">
      <t>ショウコウカイ</t>
    </rPh>
    <phoneticPr fontId="2"/>
  </si>
  <si>
    <t>木曽岬商事㈱</t>
    <rPh sb="0" eb="3">
      <t>キソサキ</t>
    </rPh>
    <rPh sb="3" eb="5">
      <t>ショウジ</t>
    </rPh>
    <phoneticPr fontId="2"/>
  </si>
  <si>
    <t>木曽岬 太郎</t>
    <rPh sb="0" eb="3">
      <t>キソサキ</t>
    </rPh>
    <rPh sb="4" eb="6">
      <t>タロウ</t>
    </rPh>
    <phoneticPr fontId="2"/>
  </si>
  <si>
    <t>桑名郡木曽岬町大字西対海地47-4</t>
    <rPh sb="0" eb="2">
      <t>クワナ</t>
    </rPh>
    <rPh sb="2" eb="3">
      <t>グン</t>
    </rPh>
    <rPh sb="3" eb="7">
      <t>キソサキチョウ</t>
    </rPh>
    <rPh sb="7" eb="9">
      <t>オオアザ</t>
    </rPh>
    <rPh sb="9" eb="13">
      <t>ニシタイガンジ</t>
    </rPh>
    <phoneticPr fontId="2"/>
  </si>
  <si>
    <t>498-0807</t>
    <phoneticPr fontId="2"/>
  </si>
  <si>
    <t>桑名郡木曽岬町大字西対海地47-4</t>
    <rPh sb="0" eb="3">
      <t>クワナグン</t>
    </rPh>
    <rPh sb="3" eb="6">
      <t>キソサキ</t>
    </rPh>
    <rPh sb="6" eb="7">
      <t>チョウ</t>
    </rPh>
    <rPh sb="7" eb="9">
      <t>オオアザ</t>
    </rPh>
    <rPh sb="9" eb="13">
      <t>ニシタイガンジ</t>
    </rPh>
    <phoneticPr fontId="2"/>
  </si>
  <si>
    <t>木曽岬太郎</t>
    <rPh sb="0" eb="3">
      <t>キソサキ</t>
    </rPh>
    <rPh sb="3" eb="5">
      <t>タロウ</t>
    </rPh>
    <phoneticPr fontId="2"/>
  </si>
  <si>
    <t>事業場TEL:0567-68-4540</t>
    <rPh sb="0" eb="2">
      <t>ジギョウ</t>
    </rPh>
    <rPh sb="2" eb="3">
      <t>バ</t>
    </rPh>
    <phoneticPr fontId="2"/>
  </si>
  <si>
    <t>木曽岬 花子          印</t>
    <rPh sb="0" eb="3">
      <t>キソサキ</t>
    </rPh>
    <rPh sb="4" eb="6">
      <t>ハナコ</t>
    </rPh>
    <rPh sb="16" eb="17">
      <t>イン</t>
    </rPh>
    <phoneticPr fontId="2"/>
  </si>
  <si>
    <t>木曽岬 一郎</t>
    <rPh sb="0" eb="3">
      <t>キソサキ</t>
    </rPh>
    <rPh sb="4" eb="6">
      <t>イチロウ</t>
    </rPh>
    <phoneticPr fontId="2"/>
  </si>
  <si>
    <t>木曽岬 三郎</t>
    <rPh sb="0" eb="3">
      <t>キソサキ</t>
    </rPh>
    <rPh sb="4" eb="6">
      <t>サブロウ</t>
    </rPh>
    <phoneticPr fontId="2"/>
  </si>
  <si>
    <r>
      <t>①は</t>
    </r>
    <r>
      <rPr>
        <sz val="11"/>
        <color indexed="10"/>
        <rFont val="ＭＳ 明朝"/>
        <family val="1"/>
        <charset val="128"/>
      </rPr>
      <t>雇用保険と労災に加入</t>
    </r>
    <r>
      <rPr>
        <sz val="11"/>
        <rFont val="ＭＳ 明朝"/>
        <family val="1"/>
        <charset val="128"/>
      </rPr>
      <t>の人</t>
    </r>
    <rPh sb="2" eb="4">
      <t>コヨウ</t>
    </rPh>
    <rPh sb="4" eb="6">
      <t>ホケン</t>
    </rPh>
    <rPh sb="7" eb="9">
      <t>ロウサイ</t>
    </rPh>
    <rPh sb="10" eb="12">
      <t>カニュウ</t>
    </rPh>
    <rPh sb="13" eb="14">
      <t>ヒト</t>
    </rPh>
    <phoneticPr fontId="2"/>
  </si>
  <si>
    <r>
      <t>②は法人の役員で一般の労働者と同一条件で労働し賃金を得ている人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2" eb="34">
      <t>トクベツ</t>
    </rPh>
    <rPh sb="34" eb="36">
      <t>カニュウ</t>
    </rPh>
    <rPh sb="37" eb="39">
      <t>カニュウ</t>
    </rPh>
    <rPh sb="43" eb="45">
      <t>ヤクイン</t>
    </rPh>
    <rPh sb="46" eb="47">
      <t>ノゾ</t>
    </rPh>
    <rPh sb="53" eb="55">
      <t>タイショウ</t>
    </rPh>
    <rPh sb="56" eb="57">
      <t>カタ</t>
    </rPh>
    <rPh sb="58" eb="60">
      <t>ベット</t>
    </rPh>
    <rPh sb="60" eb="62">
      <t>トドケデ</t>
    </rPh>
    <rPh sb="63" eb="65">
      <t>ヒツヨウ</t>
    </rPh>
    <rPh sb="66" eb="68">
      <t>バアイ</t>
    </rPh>
    <phoneticPr fontId="2"/>
  </si>
  <si>
    <r>
      <t>③はパート,アルバイト,日雇い等で雇用保険の加入対象にならない</t>
    </r>
    <r>
      <rPr>
        <b/>
        <u/>
        <sz val="11"/>
        <color indexed="10"/>
        <rFont val="ＭＳ 明朝"/>
        <family val="1"/>
        <charset val="128"/>
      </rPr>
      <t>労災のみの人</t>
    </r>
    <phoneticPr fontId="2"/>
  </si>
  <si>
    <t>④は平成23年4月1日現在で満64歳以上の人（報告書の13欄に氏名と生年月日を記入して下さい）</t>
    <rPh sb="23" eb="26">
      <t>ホウコクショ</t>
    </rPh>
    <rPh sb="29" eb="30">
      <t>ラン</t>
    </rPh>
    <rPh sb="31" eb="33">
      <t>シメイ</t>
    </rPh>
    <rPh sb="34" eb="36">
      <t>セイネン</t>
    </rPh>
    <rPh sb="36" eb="38">
      <t>ガッピ</t>
    </rPh>
    <rPh sb="39" eb="41">
      <t>キニュウ</t>
    </rPh>
    <rPh sb="43" eb="44">
      <t>クダ</t>
    </rPh>
    <phoneticPr fontId="2"/>
  </si>
  <si>
    <t>木曽岬 二郎</t>
    <rPh sb="0" eb="3">
      <t>キソサキ</t>
    </rPh>
    <rPh sb="4" eb="6">
      <t>ジロウ</t>
    </rPh>
    <phoneticPr fontId="2"/>
  </si>
  <si>
    <t>当月          日</t>
    <rPh sb="0" eb="2">
      <t>トウゲツ</t>
    </rPh>
    <rPh sb="12" eb="13">
      <t>ヒ</t>
    </rPh>
    <phoneticPr fontId="2"/>
  </si>
  <si>
    <t xml:space="preserve"> 3.事業の概要
　　　小売業</t>
    <rPh sb="3" eb="5">
      <t>ジギョウ</t>
    </rPh>
    <rPh sb="6" eb="8">
      <t>ガイヨウ</t>
    </rPh>
    <rPh sb="13" eb="16">
      <t>コウリギョウ</t>
    </rPh>
    <phoneticPr fontId="2"/>
  </si>
  <si>
    <t>26年</t>
    <rPh sb="2" eb="3">
      <t>ネン</t>
    </rPh>
    <phoneticPr fontId="2"/>
  </si>
  <si>
    <t>25年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</si>
</sst>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sz val="11"/>
      <color indexed="10"/>
      <name val="ＭＳ 明朝"/>
      <family val="1"/>
      <charset val="128"/>
    </font>
    <font>
      <b/>
      <u/>
      <sz val="11"/>
      <color indexed="10"/>
      <name val="ＭＳ 明朝"/>
      <family val="1"/>
      <charset val="128"/>
    </font>
  </fonts>
  <fills count="3">
    <fill>
      <patternFill patternType="none"/>
    </fill>
    <fill>
      <patternFill patternType="gray125"/>
    </fill>
    <fill>
      <patternFill patternType="solid">
        <fgColor indexed="41"/>
        <bgColor indexed="64"/>
      </patternFill>
    </fill>
  </fills>
  <borders count="15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double">
        <color indexed="64"/>
      </top>
      <bottom style="double">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800">
    <xf numFmtId="0" fontId="0" fillId="0" borderId="0" xfId="0">
      <alignment vertical="center"/>
    </xf>
    <xf numFmtId="0" fontId="4" fillId="0" borderId="0" xfId="2" applyFont="1"/>
    <xf numFmtId="0" fontId="4" fillId="0" borderId="0" xfId="2" applyNumberFormat="1"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Border="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NumberFormat="1"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NumberFormat="1" applyFont="1" applyBorder="1" applyAlignment="1">
      <alignment horizontal="center" vertical="center"/>
    </xf>
    <xf numFmtId="0" fontId="4" fillId="0" borderId="16" xfId="2" applyFont="1" applyBorder="1" applyAlignment="1">
      <alignment horizontal="center" vertical="center"/>
    </xf>
    <xf numFmtId="0" fontId="4" fillId="0" borderId="17" xfId="2" applyNumberFormat="1" applyFont="1" applyBorder="1" applyAlignment="1">
      <alignment horizontal="center" vertical="center"/>
    </xf>
    <xf numFmtId="0" fontId="4" fillId="0" borderId="13" xfId="2" applyNumberFormat="1"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0" xfId="2" applyNumberFormat="1" applyFont="1" applyBorder="1" applyAlignment="1">
      <alignment horizontal="center" vertical="center"/>
    </xf>
    <xf numFmtId="0" fontId="4" fillId="0" borderId="22" xfId="2" applyNumberFormat="1" applyFont="1" applyBorder="1" applyAlignment="1">
      <alignment horizontal="center" vertical="center"/>
    </xf>
    <xf numFmtId="0" fontId="7" fillId="0" borderId="22" xfId="2" applyNumberFormat="1" applyFont="1" applyBorder="1" applyAlignment="1">
      <alignment horizontal="center" vertical="center"/>
    </xf>
    <xf numFmtId="0" fontId="7" fillId="0" borderId="20" xfId="2" applyNumberFormat="1" applyFont="1" applyBorder="1" applyAlignment="1">
      <alignment horizontal="center" vertical="center"/>
    </xf>
    <xf numFmtId="0" fontId="7" fillId="0" borderId="23" xfId="2" applyNumberFormat="1" applyFont="1" applyBorder="1" applyAlignment="1">
      <alignment horizontal="center" vertical="center"/>
    </xf>
    <xf numFmtId="0" fontId="7" fillId="0" borderId="24" xfId="2" applyNumberFormat="1"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NumberFormat="1" applyFont="1" applyBorder="1" applyAlignment="1">
      <alignment horizontal="left"/>
    </xf>
    <xf numFmtId="0" fontId="7" fillId="0" borderId="27" xfId="2" applyNumberFormat="1"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NumberFormat="1"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NumberFormat="1"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NumberFormat="1" applyFont="1" applyBorder="1" applyAlignment="1">
      <alignment horizontal="left" vertical="center" indent="1" shrinkToFit="1"/>
    </xf>
    <xf numFmtId="0" fontId="4" fillId="0" borderId="38" xfId="2" applyNumberFormat="1"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0" fontId="4" fillId="0" borderId="10" xfId="2" applyNumberFormat="1" applyFont="1" applyBorder="1" applyAlignment="1">
      <alignment horizontal="left" vertical="center" indent="1" shrinkToFit="1"/>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0" xfId="0" applyFont="1" applyBorder="1">
      <alignment vertical="center"/>
    </xf>
    <xf numFmtId="0" fontId="9" fillId="0" borderId="0" xfId="0" applyFont="1" applyBorder="1" applyAlignment="1">
      <alignment vertical="top"/>
    </xf>
    <xf numFmtId="0" fontId="9" fillId="0" borderId="22" xfId="0" applyFont="1" applyBorder="1">
      <alignment vertical="center"/>
    </xf>
    <xf numFmtId="0" fontId="9" fillId="0" borderId="0" xfId="0" applyFont="1" applyBorder="1" applyAlignment="1">
      <alignment horizontal="center" vertical="center"/>
    </xf>
    <xf numFmtId="0" fontId="9" fillId="0" borderId="47" xfId="0" applyFont="1" applyBorder="1">
      <alignment vertical="center"/>
    </xf>
    <xf numFmtId="0" fontId="9" fillId="0" borderId="0" xfId="0" applyFont="1" applyBorder="1" applyAlignment="1">
      <alignment vertical="center"/>
    </xf>
    <xf numFmtId="0" fontId="9" fillId="0" borderId="48" xfId="0" applyFont="1" applyBorder="1" applyAlignment="1">
      <alignment vertical="center"/>
    </xf>
    <xf numFmtId="49" fontId="9" fillId="0" borderId="49" xfId="0" applyNumberFormat="1" applyFont="1" applyBorder="1" applyAlignment="1">
      <alignment horizontal="center" vertical="center"/>
    </xf>
    <xf numFmtId="0" fontId="11" fillId="0" borderId="47" xfId="0" applyFont="1" applyBorder="1" applyAlignment="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0" xfId="0" applyFont="1" applyAlignment="1">
      <alignment horizontal="center"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8" xfId="1" applyFont="1" applyBorder="1" applyAlignment="1">
      <alignment horizontal="right"/>
    </xf>
    <xf numFmtId="38" fontId="12" fillId="0" borderId="51" xfId="1" applyFont="1" applyBorder="1" applyAlignment="1">
      <alignment horizontal="right"/>
    </xf>
    <xf numFmtId="0" fontId="12" fillId="0" borderId="0" xfId="0" applyFont="1" applyAlignment="1">
      <alignment horizontal="right"/>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62" xfId="0" applyFont="1" applyBorder="1">
      <alignment vertical="center"/>
    </xf>
    <xf numFmtId="38" fontId="16" fillId="0" borderId="63" xfId="1" applyFont="1" applyBorder="1" applyAlignment="1">
      <alignment vertical="top" wrapText="1"/>
    </xf>
    <xf numFmtId="0" fontId="9" fillId="0" borderId="31" xfId="0" applyFont="1" applyBorder="1">
      <alignment vertical="center"/>
    </xf>
    <xf numFmtId="0" fontId="9" fillId="0" borderId="64"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9" xfId="0" applyFont="1" applyBorder="1" applyAlignment="1">
      <alignment horizontal="right"/>
    </xf>
    <xf numFmtId="49" fontId="9" fillId="0" borderId="49" xfId="0" applyNumberFormat="1" applyFont="1" applyBorder="1" applyAlignment="1">
      <alignment horizontal="right"/>
    </xf>
    <xf numFmtId="0" fontId="11" fillId="0" borderId="65" xfId="0" applyFont="1" applyBorder="1" applyAlignment="1">
      <alignment vertical="center"/>
    </xf>
    <xf numFmtId="0" fontId="9" fillId="0" borderId="66" xfId="0" applyFont="1" applyBorder="1" applyAlignment="1">
      <alignment vertical="center"/>
    </xf>
    <xf numFmtId="0" fontId="9" fillId="0" borderId="62" xfId="0" applyFont="1" applyBorder="1" applyAlignment="1">
      <alignment horizontal="right"/>
    </xf>
    <xf numFmtId="0" fontId="11" fillId="0" borderId="0" xfId="0" applyFont="1">
      <alignment vertical="center"/>
    </xf>
    <xf numFmtId="0" fontId="9" fillId="0" borderId="0" xfId="0" applyFont="1" applyAlignment="1">
      <alignment vertical="center"/>
    </xf>
    <xf numFmtId="0" fontId="7" fillId="0" borderId="67" xfId="2" applyNumberFormat="1" applyFont="1" applyBorder="1" applyAlignment="1">
      <alignment horizontal="left"/>
    </xf>
    <xf numFmtId="0" fontId="7" fillId="0" borderId="68" xfId="2" applyNumberFormat="1" applyFont="1" applyBorder="1" applyAlignment="1">
      <alignment horizontal="left"/>
    </xf>
    <xf numFmtId="0" fontId="7" fillId="0" borderId="69" xfId="2" applyNumberFormat="1" applyFont="1" applyBorder="1" applyAlignment="1">
      <alignment horizontal="left"/>
    </xf>
    <xf numFmtId="0" fontId="7" fillId="0" borderId="70" xfId="2" applyNumberFormat="1" applyFont="1" applyBorder="1" applyAlignment="1">
      <alignment horizontal="left"/>
    </xf>
    <xf numFmtId="0" fontId="7" fillId="0" borderId="71" xfId="2" applyNumberFormat="1" applyFont="1" applyBorder="1" applyAlignment="1">
      <alignment horizontal="left"/>
    </xf>
    <xf numFmtId="0" fontId="7" fillId="0" borderId="72" xfId="2" applyNumberFormat="1" applyFont="1" applyBorder="1" applyAlignment="1">
      <alignment horizontal="left"/>
    </xf>
    <xf numFmtId="0" fontId="7" fillId="0" borderId="73" xfId="2" applyNumberFormat="1" applyFont="1" applyBorder="1" applyAlignment="1">
      <alignment horizontal="left"/>
    </xf>
    <xf numFmtId="0" fontId="7" fillId="0" borderId="74" xfId="2" applyNumberFormat="1" applyFont="1" applyBorder="1" applyAlignment="1">
      <alignment horizontal="left"/>
    </xf>
    <xf numFmtId="0" fontId="7" fillId="0" borderId="75" xfId="2" applyNumberFormat="1" applyFont="1" applyBorder="1" applyAlignment="1">
      <alignment horizontal="left"/>
    </xf>
    <xf numFmtId="0" fontId="7" fillId="0" borderId="76" xfId="2" applyNumberFormat="1" applyFont="1" applyBorder="1" applyAlignment="1">
      <alignment horizontal="left"/>
    </xf>
    <xf numFmtId="0" fontId="4" fillId="0" borderId="19" xfId="2" applyNumberFormat="1" applyFont="1" applyBorder="1" applyAlignment="1">
      <alignment horizontal="center" vertical="center"/>
    </xf>
    <xf numFmtId="0" fontId="7" fillId="0" borderId="77" xfId="2" applyNumberFormat="1" applyFont="1" applyBorder="1" applyAlignment="1">
      <alignment horizontal="left"/>
    </xf>
    <xf numFmtId="0" fontId="7" fillId="0" borderId="78" xfId="2" applyNumberFormat="1" applyFont="1" applyBorder="1" applyAlignment="1">
      <alignment horizontal="left"/>
    </xf>
    <xf numFmtId="0" fontId="4" fillId="0" borderId="12" xfId="2" applyFont="1" applyBorder="1" applyAlignment="1">
      <alignment horizontal="center" vertical="center"/>
    </xf>
    <xf numFmtId="0" fontId="4" fillId="0" borderId="12" xfId="2" applyNumberFormat="1" applyFont="1" applyBorder="1" applyAlignment="1">
      <alignment horizontal="center" vertical="center"/>
    </xf>
    <xf numFmtId="0" fontId="4" fillId="0" borderId="47" xfId="2" applyFont="1" applyBorder="1" applyAlignment="1">
      <alignment horizontal="center" vertical="center"/>
    </xf>
    <xf numFmtId="0" fontId="4" fillId="0" borderId="79" xfId="2" applyNumberFormat="1" applyFont="1" applyBorder="1" applyAlignment="1">
      <alignment horizontal="center" vertical="center"/>
    </xf>
    <xf numFmtId="0" fontId="4" fillId="0" borderId="0" xfId="2" applyNumberFormat="1" applyFont="1" applyBorder="1" applyAlignment="1">
      <alignment horizontal="center"/>
    </xf>
    <xf numFmtId="0" fontId="4" fillId="0" borderId="0" xfId="2" applyFont="1" applyBorder="1"/>
    <xf numFmtId="0" fontId="7" fillId="0" borderId="19" xfId="2" applyNumberFormat="1"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Fill="1" applyBorder="1"/>
    <xf numFmtId="38" fontId="12" fillId="0" borderId="81" xfId="1" applyNumberFormat="1" applyFont="1" applyBorder="1" applyAlignment="1">
      <alignment horizontal="right" wrapText="1"/>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4" fillId="0" borderId="26" xfId="2" applyNumberFormat="1" applyFont="1" applyBorder="1" applyAlignment="1">
      <alignment horizontal="center"/>
    </xf>
    <xf numFmtId="0" fontId="18" fillId="0" borderId="0" xfId="2" applyFont="1"/>
    <xf numFmtId="0" fontId="9" fillId="0" borderId="0" xfId="0" applyFont="1" applyProtection="1">
      <alignment vertical="center"/>
    </xf>
    <xf numFmtId="0" fontId="9" fillId="0" borderId="0" xfId="0" applyFont="1" applyAlignment="1" applyProtection="1">
      <alignment vertical="top"/>
    </xf>
    <xf numFmtId="0" fontId="9" fillId="0" borderId="0" xfId="0" applyFont="1" applyBorder="1" applyProtection="1">
      <alignment vertical="center"/>
    </xf>
    <xf numFmtId="0" fontId="9" fillId="0" borderId="0" xfId="0" applyFont="1" applyBorder="1" applyAlignment="1" applyProtection="1">
      <alignment vertical="top"/>
    </xf>
    <xf numFmtId="0" fontId="9" fillId="0" borderId="22" xfId="0" applyFont="1" applyBorder="1" applyProtection="1">
      <alignment vertical="center"/>
    </xf>
    <xf numFmtId="0" fontId="9" fillId="0" borderId="47" xfId="0" applyFont="1" applyBorder="1" applyProtection="1">
      <alignment vertical="center"/>
    </xf>
    <xf numFmtId="0" fontId="9" fillId="0" borderId="0" xfId="0" applyFont="1" applyBorder="1" applyAlignment="1" applyProtection="1">
      <alignment vertical="center"/>
    </xf>
    <xf numFmtId="0" fontId="9" fillId="0" borderId="48" xfId="0" applyFont="1" applyBorder="1" applyAlignment="1" applyProtection="1">
      <alignment vertical="center"/>
    </xf>
    <xf numFmtId="0" fontId="9" fillId="0" borderId="0" xfId="0" applyFont="1" applyBorder="1" applyAlignment="1" applyProtection="1">
      <alignment horizontal="center" vertical="center"/>
    </xf>
    <xf numFmtId="0" fontId="11" fillId="0" borderId="47" xfId="0" applyFont="1" applyBorder="1" applyAlignment="1" applyProtection="1">
      <alignment vertical="center"/>
    </xf>
    <xf numFmtId="0" fontId="9" fillId="0" borderId="82" xfId="0" applyFont="1" applyBorder="1" applyAlignment="1" applyProtection="1">
      <alignment vertical="top"/>
    </xf>
    <xf numFmtId="0" fontId="9" fillId="0" borderId="54" xfId="0" applyFont="1" applyBorder="1" applyAlignment="1" applyProtection="1">
      <alignment vertical="top"/>
    </xf>
    <xf numFmtId="0" fontId="9" fillId="0" borderId="50" xfId="0" applyFont="1" applyBorder="1" applyProtection="1">
      <alignment vertical="center"/>
    </xf>
    <xf numFmtId="0" fontId="11" fillId="0" borderId="51" xfId="0" applyFont="1" applyBorder="1" applyProtection="1">
      <alignment vertical="center"/>
    </xf>
    <xf numFmtId="0" fontId="13" fillId="0" borderId="49" xfId="0" applyFont="1" applyBorder="1" applyAlignment="1" applyProtection="1">
      <alignment horizontal="center" vertical="center"/>
    </xf>
    <xf numFmtId="0" fontId="9" fillId="0" borderId="52" xfId="0" applyFont="1" applyBorder="1" applyProtection="1">
      <alignment vertical="center"/>
    </xf>
    <xf numFmtId="0" fontId="9" fillId="0" borderId="0" xfId="0" applyFont="1" applyAlignment="1" applyProtection="1">
      <alignment horizontal="center" vertical="center"/>
    </xf>
    <xf numFmtId="0" fontId="9" fillId="0" borderId="20" xfId="0" applyFont="1" applyBorder="1" applyProtection="1">
      <alignment vertical="center"/>
    </xf>
    <xf numFmtId="0" fontId="9" fillId="0" borderId="21" xfId="0" applyFont="1" applyBorder="1" applyProtection="1">
      <alignment vertical="center"/>
    </xf>
    <xf numFmtId="0" fontId="9" fillId="0" borderId="54" xfId="0" applyFont="1" applyBorder="1" applyProtection="1">
      <alignment vertical="center"/>
    </xf>
    <xf numFmtId="0" fontId="9" fillId="0" borderId="55" xfId="0" applyFont="1" applyBorder="1" applyProtection="1">
      <alignment vertical="center"/>
    </xf>
    <xf numFmtId="49" fontId="9" fillId="0" borderId="0" xfId="0" applyNumberFormat="1" applyFont="1" applyProtection="1">
      <alignment vertical="center"/>
    </xf>
    <xf numFmtId="0" fontId="9" fillId="0" borderId="56" xfId="0" applyFont="1" applyBorder="1" applyAlignment="1" applyProtection="1">
      <alignment horizontal="center" vertical="center"/>
    </xf>
    <xf numFmtId="0" fontId="9" fillId="0" borderId="57" xfId="0" applyFont="1" applyBorder="1" applyAlignment="1" applyProtection="1">
      <alignment horizontal="center" vertical="center"/>
    </xf>
    <xf numFmtId="0" fontId="9" fillId="0" borderId="57" xfId="0" applyFont="1" applyBorder="1" applyProtection="1">
      <alignment vertical="center"/>
    </xf>
    <xf numFmtId="176" fontId="12" fillId="0" borderId="58" xfId="1" applyNumberFormat="1" applyFont="1" applyBorder="1" applyAlignment="1" applyProtection="1">
      <alignment horizontal="right"/>
    </xf>
    <xf numFmtId="176" fontId="12" fillId="0" borderId="51" xfId="1" applyNumberFormat="1" applyFont="1" applyBorder="1" applyAlignment="1" applyProtection="1">
      <alignment horizontal="right"/>
    </xf>
    <xf numFmtId="0" fontId="12" fillId="0" borderId="0" xfId="0" applyFont="1" applyAlignment="1" applyProtection="1">
      <alignment horizontal="right"/>
    </xf>
    <xf numFmtId="0" fontId="9" fillId="0" borderId="60" xfId="0" applyFont="1" applyBorder="1" applyProtection="1">
      <alignment vertical="center"/>
    </xf>
    <xf numFmtId="38" fontId="16" fillId="0" borderId="63" xfId="1" applyFont="1" applyBorder="1" applyAlignment="1" applyProtection="1">
      <alignment vertical="top" wrapText="1"/>
    </xf>
    <xf numFmtId="176" fontId="12" fillId="0" borderId="81" xfId="1" applyNumberFormat="1" applyFont="1" applyBorder="1" applyAlignment="1" applyProtection="1"/>
    <xf numFmtId="0" fontId="9" fillId="0" borderId="31" xfId="0" applyFont="1" applyBorder="1" applyProtection="1">
      <alignment vertical="center"/>
    </xf>
    <xf numFmtId="0" fontId="9" fillId="0" borderId="64" xfId="0" applyFont="1" applyBorder="1" applyProtection="1">
      <alignment vertical="center"/>
    </xf>
    <xf numFmtId="0" fontId="11" fillId="0" borderId="51" xfId="0" applyFont="1" applyBorder="1" applyAlignment="1" applyProtection="1">
      <alignment horizontal="center" vertical="center"/>
    </xf>
    <xf numFmtId="49" fontId="9" fillId="0" borderId="49" xfId="0" applyNumberFormat="1" applyFont="1" applyBorder="1" applyAlignment="1" applyProtection="1">
      <alignment horizontal="right"/>
    </xf>
    <xf numFmtId="0" fontId="11" fillId="0" borderId="65" xfId="0" applyFont="1" applyBorder="1" applyAlignment="1" applyProtection="1">
      <alignment vertical="center"/>
    </xf>
    <xf numFmtId="0" fontId="9" fillId="0" borderId="66" xfId="0" applyFont="1" applyBorder="1" applyAlignment="1" applyProtection="1">
      <alignment vertical="center"/>
    </xf>
    <xf numFmtId="0" fontId="9" fillId="2" borderId="0" xfId="0" applyFont="1" applyFill="1" applyProtection="1">
      <alignment vertical="center"/>
    </xf>
    <xf numFmtId="0" fontId="11" fillId="2" borderId="0" xfId="0" applyFont="1" applyFill="1" applyProtection="1">
      <alignment vertical="center"/>
    </xf>
    <xf numFmtId="0" fontId="9" fillId="0" borderId="0" xfId="0" applyFont="1" applyAlignment="1" applyProtection="1">
      <alignment vertical="center"/>
    </xf>
    <xf numFmtId="0" fontId="9" fillId="2" borderId="59" xfId="0" applyFont="1" applyFill="1" applyBorder="1" applyProtection="1">
      <alignment vertical="center"/>
      <protection locked="0"/>
    </xf>
    <xf numFmtId="0" fontId="9" fillId="2" borderId="61" xfId="0" applyFont="1" applyFill="1" applyBorder="1" applyProtection="1">
      <alignment vertical="center"/>
      <protection locked="0"/>
    </xf>
    <xf numFmtId="0" fontId="9" fillId="2" borderId="62" xfId="0" applyFont="1" applyFill="1" applyBorder="1" applyProtection="1">
      <alignment vertical="center"/>
      <protection locked="0"/>
    </xf>
    <xf numFmtId="0" fontId="8" fillId="0" borderId="12" xfId="2" applyFont="1" applyBorder="1" applyAlignment="1">
      <alignment horizontal="right"/>
    </xf>
    <xf numFmtId="0" fontId="8" fillId="0" borderId="19" xfId="2" applyFont="1" applyBorder="1"/>
    <xf numFmtId="0" fontId="4" fillId="0" borderId="83" xfId="2" applyNumberFormat="1"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0" fontId="4" fillId="0" borderId="86" xfId="2" applyNumberFormat="1" applyFont="1" applyBorder="1" applyAlignment="1">
      <alignment horizontal="center" vertical="center"/>
    </xf>
    <xf numFmtId="0" fontId="4" fillId="0" borderId="81" xfId="2" applyFont="1" applyBorder="1" applyAlignment="1">
      <alignment horizontal="center" vertical="center"/>
    </xf>
    <xf numFmtId="0" fontId="4" fillId="0" borderId="87" xfId="2" applyFont="1" applyBorder="1" applyAlignment="1">
      <alignment horizontal="center" vertical="center"/>
    </xf>
    <xf numFmtId="0" fontId="4" fillId="0" borderId="81" xfId="2" applyNumberFormat="1" applyFont="1" applyBorder="1" applyAlignment="1">
      <alignment horizontal="center" vertical="center"/>
    </xf>
    <xf numFmtId="0" fontId="4" fillId="0" borderId="87" xfId="2" applyNumberFormat="1" applyFont="1" applyBorder="1" applyAlignment="1">
      <alignment horizontal="center" vertical="center"/>
    </xf>
    <xf numFmtId="0" fontId="7" fillId="0" borderId="86" xfId="2" applyNumberFormat="1" applyFont="1" applyBorder="1" applyAlignment="1">
      <alignment horizontal="center" vertical="center"/>
    </xf>
    <xf numFmtId="0" fontId="7" fillId="0" borderId="81" xfId="2" applyNumberFormat="1" applyFont="1" applyBorder="1" applyAlignment="1">
      <alignment horizontal="center" vertical="center"/>
    </xf>
    <xf numFmtId="0" fontId="7" fillId="0" borderId="87" xfId="2" applyNumberFormat="1" applyFont="1" applyBorder="1" applyAlignment="1">
      <alignment horizontal="center" vertical="center"/>
    </xf>
    <xf numFmtId="0" fontId="4" fillId="0" borderId="88" xfId="2" applyFont="1" applyBorder="1" applyAlignment="1">
      <alignment horizontal="center" vertical="center"/>
    </xf>
    <xf numFmtId="0" fontId="7" fillId="0" borderId="89" xfId="2" applyNumberFormat="1" applyFont="1" applyBorder="1" applyAlignment="1">
      <alignment horizontal="center" vertical="center"/>
    </xf>
    <xf numFmtId="0" fontId="4" fillId="0" borderId="90" xfId="2" applyNumberFormat="1" applyFont="1" applyBorder="1" applyAlignment="1">
      <alignment horizontal="center" vertical="center" shrinkToFit="1"/>
    </xf>
    <xf numFmtId="0" fontId="4" fillId="0" borderId="91" xfId="2" applyFont="1" applyBorder="1" applyAlignment="1">
      <alignment horizontal="center" vertical="center" shrinkToFit="1"/>
    </xf>
    <xf numFmtId="0" fontId="4" fillId="0" borderId="92" xfId="2" applyNumberFormat="1" applyFont="1" applyBorder="1" applyAlignment="1">
      <alignment horizontal="left" vertical="center" indent="1" shrinkToFit="1"/>
    </xf>
    <xf numFmtId="0" fontId="4" fillId="0" borderId="67" xfId="2" applyFont="1" applyBorder="1" applyAlignment="1">
      <alignment horizontal="left" vertical="center" indent="1" shrinkToFit="1"/>
    </xf>
    <xf numFmtId="0" fontId="4" fillId="0" borderId="68" xfId="2" applyFont="1" applyBorder="1" applyAlignment="1">
      <alignment horizontal="left" vertical="center" indent="1" shrinkToFit="1"/>
    </xf>
    <xf numFmtId="0" fontId="4" fillId="0" borderId="93" xfId="2" applyNumberFormat="1" applyFont="1" applyBorder="1" applyAlignment="1">
      <alignment horizontal="left" vertical="center" indent="1" shrinkToFit="1"/>
    </xf>
    <xf numFmtId="0" fontId="4" fillId="0" borderId="81" xfId="2" applyFont="1" applyBorder="1" applyAlignment="1">
      <alignment horizontal="left" vertical="center" indent="1" shrinkToFit="1"/>
    </xf>
    <xf numFmtId="0" fontId="4" fillId="0" borderId="89" xfId="2" applyFont="1" applyBorder="1" applyAlignment="1">
      <alignment horizontal="left" vertical="center" indent="1" shrinkToFit="1"/>
    </xf>
    <xf numFmtId="0" fontId="4" fillId="0" borderId="94" xfId="2" applyNumberFormat="1" applyFont="1" applyBorder="1" applyAlignment="1">
      <alignment horizontal="left" vertical="center" indent="1" shrinkToFit="1"/>
    </xf>
    <xf numFmtId="0" fontId="4" fillId="0" borderId="95" xfId="2" applyFont="1" applyBorder="1" applyAlignment="1">
      <alignment horizontal="left" vertical="center" indent="1" shrinkToFit="1"/>
    </xf>
    <xf numFmtId="38" fontId="4" fillId="0" borderId="91" xfId="1" applyFont="1" applyBorder="1" applyAlignment="1">
      <alignment horizontal="right" shrinkToFit="1"/>
    </xf>
    <xf numFmtId="38" fontId="4" fillId="0" borderId="96" xfId="1" applyFont="1" applyBorder="1" applyAlignment="1">
      <alignment horizontal="right" shrinkToFit="1"/>
    </xf>
    <xf numFmtId="0" fontId="4" fillId="0" borderId="97" xfId="2" applyFont="1" applyBorder="1" applyAlignment="1">
      <alignment horizontal="left" vertical="center" indent="1" shrinkToFit="1"/>
    </xf>
    <xf numFmtId="38" fontId="4" fillId="0" borderId="67" xfId="2" applyNumberFormat="1" applyFont="1" applyBorder="1" applyAlignment="1">
      <alignment horizontal="left" vertical="center" indent="1" shrinkToFit="1"/>
    </xf>
    <xf numFmtId="38" fontId="4" fillId="0" borderId="81" xfId="2" applyNumberFormat="1" applyFont="1" applyBorder="1" applyAlignment="1">
      <alignment horizontal="left" vertical="center" indent="1" shrinkToFit="1"/>
    </xf>
    <xf numFmtId="38" fontId="4" fillId="0" borderId="68" xfId="2" applyNumberFormat="1" applyFont="1" applyBorder="1" applyAlignment="1">
      <alignment horizontal="left" vertical="center" indent="1" shrinkToFit="1"/>
    </xf>
    <xf numFmtId="38" fontId="4" fillId="0" borderId="95" xfId="1" applyFont="1" applyBorder="1" applyAlignment="1">
      <alignment horizontal="right" shrinkToFit="1"/>
    </xf>
    <xf numFmtId="38" fontId="4" fillId="0" borderId="98" xfId="1" applyFont="1" applyBorder="1" applyAlignment="1">
      <alignment horizontal="right" shrinkToFit="1"/>
    </xf>
    <xf numFmtId="0" fontId="4" fillId="0" borderId="99" xfId="2" applyFont="1" applyBorder="1" applyAlignment="1">
      <alignment horizontal="center" vertical="center" shrinkToFit="1"/>
    </xf>
    <xf numFmtId="0" fontId="4" fillId="0" borderId="77" xfId="2" applyFont="1" applyBorder="1" applyAlignment="1">
      <alignment horizontal="left" vertical="center" indent="1" shrinkToFit="1"/>
    </xf>
    <xf numFmtId="0" fontId="4" fillId="0" borderId="100" xfId="2" applyFont="1" applyBorder="1" applyAlignment="1">
      <alignment horizontal="left" vertical="center" indent="1" shrinkToFit="1"/>
    </xf>
    <xf numFmtId="0" fontId="4" fillId="0" borderId="101" xfId="2" applyFont="1" applyBorder="1" applyAlignment="1">
      <alignment horizontal="left" vertical="center" indent="1" shrinkToFit="1"/>
    </xf>
    <xf numFmtId="38" fontId="4" fillId="0" borderId="102" xfId="1" applyFont="1" applyBorder="1" applyAlignment="1">
      <alignment horizontal="right" shrinkToFit="1"/>
    </xf>
    <xf numFmtId="38" fontId="4" fillId="0" borderId="103" xfId="1" applyFont="1" applyBorder="1" applyAlignment="1">
      <alignment horizontal="right" shrinkToFit="1"/>
    </xf>
    <xf numFmtId="38" fontId="4" fillId="0" borderId="71" xfId="2" applyNumberFormat="1" applyFont="1" applyBorder="1" applyAlignment="1">
      <alignment horizontal="left" vertical="center" indent="1" shrinkToFit="1"/>
    </xf>
    <xf numFmtId="0" fontId="4" fillId="0" borderId="104" xfId="2" applyFont="1" applyBorder="1" applyAlignment="1">
      <alignment horizontal="left" vertical="center" indent="1" shrinkToFit="1"/>
    </xf>
    <xf numFmtId="0" fontId="4" fillId="0" borderId="71" xfId="2" applyNumberFormat="1" applyFont="1" applyBorder="1" applyAlignment="1">
      <alignment horizontal="left" vertical="center" indent="1" shrinkToFit="1"/>
    </xf>
    <xf numFmtId="0" fontId="4" fillId="0" borderId="75" xfId="2" applyFont="1" applyBorder="1" applyAlignment="1">
      <alignment horizontal="left" vertical="center" indent="1" shrinkToFit="1"/>
    </xf>
    <xf numFmtId="0" fontId="4" fillId="0" borderId="86" xfId="2" applyNumberFormat="1" applyFont="1" applyBorder="1" applyAlignment="1">
      <alignment horizontal="left" vertical="center" indent="1" shrinkToFit="1"/>
    </xf>
    <xf numFmtId="0" fontId="4" fillId="0" borderId="87" xfId="2" applyFont="1" applyBorder="1" applyAlignment="1">
      <alignment horizontal="left" vertical="center" indent="1" shrinkToFit="1"/>
    </xf>
    <xf numFmtId="38" fontId="4" fillId="0" borderId="75" xfId="2" applyNumberFormat="1" applyFont="1" applyBorder="1" applyAlignment="1">
      <alignment horizontal="left" vertical="center" indent="1" shrinkToFit="1"/>
    </xf>
    <xf numFmtId="38" fontId="4" fillId="0" borderId="105" xfId="1" applyFont="1" applyBorder="1" applyAlignment="1">
      <alignment horizontal="right" shrinkToFit="1"/>
    </xf>
    <xf numFmtId="38" fontId="4" fillId="0" borderId="106" xfId="1" applyFont="1" applyBorder="1" applyAlignment="1">
      <alignment horizontal="right" shrinkToFit="1"/>
    </xf>
    <xf numFmtId="49" fontId="9" fillId="0" borderId="49" xfId="0" applyNumberFormat="1" applyFont="1" applyBorder="1" applyAlignment="1" applyProtection="1">
      <alignment horizontal="center" vertical="center"/>
      <protection locked="0"/>
    </xf>
    <xf numFmtId="0" fontId="9" fillId="0" borderId="49" xfId="0" applyFont="1" applyBorder="1" applyProtection="1">
      <alignment vertical="center"/>
      <protection locked="0"/>
    </xf>
    <xf numFmtId="0" fontId="9" fillId="0" borderId="53" xfId="0" applyFont="1" applyBorder="1" applyProtection="1">
      <alignment vertical="center"/>
      <protection locked="0"/>
    </xf>
    <xf numFmtId="0" fontId="9" fillId="0" borderId="51" xfId="0" applyFont="1" applyBorder="1" applyProtection="1">
      <alignment vertical="center"/>
      <protection locked="0"/>
    </xf>
    <xf numFmtId="0" fontId="9" fillId="0" borderId="59" xfId="0" applyFont="1" applyBorder="1" applyAlignment="1" applyProtection="1">
      <alignment horizontal="right"/>
      <protection locked="0"/>
    </xf>
    <xf numFmtId="0" fontId="9" fillId="0" borderId="62" xfId="0" applyFont="1" applyBorder="1" applyAlignment="1" applyProtection="1">
      <alignment horizontal="right"/>
      <protection locked="0"/>
    </xf>
    <xf numFmtId="49" fontId="7" fillId="0" borderId="3" xfId="2" applyNumberFormat="1" applyFont="1" applyBorder="1" applyAlignment="1">
      <alignment vertical="center"/>
    </xf>
    <xf numFmtId="49" fontId="7" fillId="0" borderId="4" xfId="2" applyNumberFormat="1" applyFont="1" applyBorder="1" applyAlignment="1">
      <alignment vertical="center"/>
    </xf>
    <xf numFmtId="49" fontId="7" fillId="0" borderId="5" xfId="2" applyNumberFormat="1" applyFont="1" applyBorder="1" applyAlignment="1">
      <alignment vertical="center"/>
    </xf>
    <xf numFmtId="49" fontId="7" fillId="0" borderId="3" xfId="2" applyNumberFormat="1" applyFont="1" applyBorder="1" applyAlignment="1" applyProtection="1">
      <alignment vertical="center"/>
      <protection locked="0"/>
    </xf>
    <xf numFmtId="49" fontId="7" fillId="2" borderId="6" xfId="2" applyNumberFormat="1" applyFont="1" applyFill="1" applyBorder="1" applyAlignment="1" applyProtection="1">
      <alignment vertical="center"/>
      <protection locked="0"/>
    </xf>
    <xf numFmtId="49" fontId="7" fillId="2" borderId="4" xfId="2" applyNumberFormat="1" applyFont="1" applyFill="1" applyBorder="1" applyAlignment="1" applyProtection="1">
      <alignment vertical="center"/>
      <protection locked="0"/>
    </xf>
    <xf numFmtId="49" fontId="7" fillId="0" borderId="5" xfId="2" applyNumberFormat="1" applyFont="1" applyBorder="1" applyAlignment="1" applyProtection="1">
      <alignment horizontal="center" vertical="center"/>
      <protection locked="0"/>
    </xf>
    <xf numFmtId="49" fontId="7" fillId="2" borderId="3" xfId="2" applyNumberFormat="1" applyFont="1" applyFill="1" applyBorder="1" applyAlignment="1" applyProtection="1">
      <alignment vertical="center"/>
      <protection locked="0"/>
    </xf>
    <xf numFmtId="49" fontId="7" fillId="2" borderId="7" xfId="2" applyNumberFormat="1" applyFont="1" applyFill="1" applyBorder="1" applyAlignment="1" applyProtection="1">
      <alignment vertical="center"/>
      <protection locked="0"/>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38" fontId="4" fillId="0" borderId="26" xfId="1" applyFont="1" applyBorder="1" applyAlignment="1">
      <alignment horizontal="right"/>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41"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3" fillId="0" borderId="0" xfId="2" applyFont="1" applyAlignment="1">
      <alignment horizontal="center"/>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111" xfId="2" applyFont="1" applyBorder="1" applyAlignment="1">
      <alignment horizontal="center" vertical="center"/>
    </xf>
    <xf numFmtId="0" fontId="4" fillId="0" borderId="24" xfId="2" applyFont="1" applyBorder="1" applyAlignment="1">
      <alignment horizontal="center" vertical="center"/>
    </xf>
    <xf numFmtId="0" fontId="4" fillId="0" borderId="112" xfId="2" applyFont="1" applyBorder="1" applyAlignment="1">
      <alignment horizontal="center" vertical="center"/>
    </xf>
    <xf numFmtId="0" fontId="4" fillId="0" borderId="113" xfId="2" applyFont="1" applyBorder="1" applyAlignment="1">
      <alignment horizontal="center" vertical="center"/>
    </xf>
    <xf numFmtId="0" fontId="4" fillId="0" borderId="114" xfId="2" applyFont="1" applyBorder="1" applyAlignment="1">
      <alignment horizontal="center" vertical="center"/>
    </xf>
    <xf numFmtId="38" fontId="4" fillId="0" borderId="32" xfId="1" applyFont="1" applyBorder="1" applyAlignment="1">
      <alignment horizontal="right" shrinkToFit="1"/>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9" xfId="2" applyFont="1" applyBorder="1" applyAlignment="1">
      <alignment horizontal="center"/>
    </xf>
    <xf numFmtId="0" fontId="4" fillId="0" borderId="27" xfId="2" applyFont="1" applyBorder="1" applyAlignment="1">
      <alignment horizontal="left" vertical="center" indent="1"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38" fontId="12" fillId="0" borderId="51" xfId="1" applyFont="1" applyBorder="1" applyAlignment="1">
      <alignment horizontal="right" indent="1"/>
    </xf>
    <xf numFmtId="0" fontId="9" fillId="0" borderId="108" xfId="0" applyFont="1" applyBorder="1" applyAlignment="1">
      <alignment horizontal="center" vertical="center"/>
    </xf>
    <xf numFmtId="0" fontId="9" fillId="0" borderId="65" xfId="0" applyFont="1" applyBorder="1" applyAlignment="1">
      <alignment horizontal="center" vertical="center"/>
    </xf>
    <xf numFmtId="0" fontId="9" fillId="0" borderId="54" xfId="0" applyFont="1" applyBorder="1" applyAlignment="1">
      <alignment horizontal="center" vertical="center"/>
    </xf>
    <xf numFmtId="0" fontId="9" fillId="0" borderId="66" xfId="0" applyFont="1" applyBorder="1" applyAlignment="1">
      <alignment horizontal="center" vertical="center"/>
    </xf>
    <xf numFmtId="0" fontId="9" fillId="0" borderId="109" xfId="0" applyFont="1" applyBorder="1" applyAlignment="1">
      <alignment horizontal="center" vertical="center"/>
    </xf>
    <xf numFmtId="49" fontId="9" fillId="0" borderId="54" xfId="0" applyNumberFormat="1" applyFont="1" applyBorder="1" applyAlignment="1">
      <alignment horizontal="center" vertical="center"/>
    </xf>
    <xf numFmtId="49" fontId="9" fillId="0" borderId="66" xfId="0" applyNumberFormat="1" applyFont="1" applyBorder="1" applyAlignment="1">
      <alignment horizontal="center" vertical="center"/>
    </xf>
    <xf numFmtId="0" fontId="9" fillId="0" borderId="108" xfId="0" applyFont="1" applyBorder="1" applyAlignment="1">
      <alignment horizontal="left" vertical="center"/>
    </xf>
    <xf numFmtId="0" fontId="9" fillId="0" borderId="0" xfId="0" applyFont="1" applyAlignment="1">
      <alignment horizontal="left" vertical="center"/>
    </xf>
    <xf numFmtId="0" fontId="9" fillId="0" borderId="107" xfId="0" applyFont="1" applyBorder="1" applyAlignment="1">
      <alignment horizontal="center" vertical="center"/>
    </xf>
    <xf numFmtId="0" fontId="9" fillId="0" borderId="110" xfId="0" applyFont="1" applyBorder="1" applyAlignment="1">
      <alignment horizontal="center" vertical="center"/>
    </xf>
    <xf numFmtId="0" fontId="9" fillId="0" borderId="57" xfId="0" applyFont="1" applyBorder="1" applyAlignment="1">
      <alignment horizontal="center" vertical="center"/>
    </xf>
    <xf numFmtId="0" fontId="9" fillId="0" borderId="120" xfId="0" applyFont="1" applyBorder="1" applyAlignment="1">
      <alignment horizontal="center" vertical="center"/>
    </xf>
    <xf numFmtId="38" fontId="12" fillId="0" borderId="51" xfId="1" applyFont="1" applyBorder="1" applyAlignment="1">
      <alignment horizontal="right"/>
    </xf>
    <xf numFmtId="38" fontId="12" fillId="0" borderId="122" xfId="1" applyFont="1" applyBorder="1" applyAlignment="1">
      <alignment horizontal="right" indent="1"/>
    </xf>
    <xf numFmtId="0" fontId="10" fillId="0" borderId="0" xfId="0" applyFont="1" applyAlignment="1">
      <alignment horizontal="center" vertical="center"/>
    </xf>
    <xf numFmtId="38" fontId="12" fillId="0" borderId="53" xfId="1" applyFont="1" applyBorder="1" applyAlignment="1">
      <alignment horizontal="right" indent="1"/>
    </xf>
    <xf numFmtId="38" fontId="12" fillId="0" borderId="60" xfId="1" applyFont="1" applyBorder="1" applyAlignment="1">
      <alignment horizontal="right" indent="1"/>
    </xf>
    <xf numFmtId="38" fontId="12" fillId="0" borderId="49" xfId="1" applyFont="1" applyBorder="1" applyAlignment="1">
      <alignment horizontal="right" indent="1"/>
    </xf>
    <xf numFmtId="0" fontId="9" fillId="0" borderId="51" xfId="0" applyFont="1" applyBorder="1" applyAlignment="1">
      <alignment horizontal="center" vertical="center"/>
    </xf>
    <xf numFmtId="49" fontId="9" fillId="0" borderId="63" xfId="0" applyNumberFormat="1" applyFont="1" applyBorder="1" applyAlignment="1">
      <alignment horizontal="center" vertical="center"/>
    </xf>
    <xf numFmtId="49" fontId="14" fillId="0" borderId="63" xfId="0" applyNumberFormat="1" applyFont="1" applyBorder="1" applyAlignment="1">
      <alignment horizontal="center" vertical="center"/>
    </xf>
    <xf numFmtId="0" fontId="11" fillId="0" borderId="100"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115" xfId="0" applyFont="1" applyBorder="1" applyAlignment="1">
      <alignment horizontal="left" vertical="center" wrapText="1" indent="1"/>
    </xf>
    <xf numFmtId="0" fontId="14" fillId="0" borderId="100"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115" xfId="0" applyFont="1" applyBorder="1" applyAlignment="1">
      <alignment horizontal="left" vertical="center" wrapText="1" indent="1"/>
    </xf>
    <xf numFmtId="0" fontId="9" fillId="0" borderId="0" xfId="0" applyFont="1" applyBorder="1" applyAlignment="1">
      <alignment horizontal="left" vertical="center"/>
    </xf>
    <xf numFmtId="0" fontId="9" fillId="0" borderId="48" xfId="0" applyFont="1" applyBorder="1" applyAlignment="1">
      <alignment horizontal="left" vertical="center"/>
    </xf>
    <xf numFmtId="0" fontId="9" fillId="0" borderId="54" xfId="0" applyFont="1" applyBorder="1" applyAlignment="1">
      <alignment horizontal="left" vertical="center"/>
    </xf>
    <xf numFmtId="0" fontId="9" fillId="0" borderId="66" xfId="0" applyFont="1" applyBorder="1" applyAlignment="1">
      <alignment horizontal="left" vertical="center"/>
    </xf>
    <xf numFmtId="49" fontId="9" fillId="0" borderId="110" xfId="0" applyNumberFormat="1" applyFont="1" applyBorder="1" applyAlignment="1">
      <alignment horizontal="center" vertical="center"/>
    </xf>
    <xf numFmtId="38" fontId="9" fillId="0" borderId="71" xfId="1" applyFont="1" applyBorder="1" applyAlignment="1">
      <alignment horizontal="right"/>
    </xf>
    <xf numFmtId="38" fontId="9" fillId="0" borderId="67" xfId="1" applyFont="1" applyBorder="1" applyAlignment="1">
      <alignment horizontal="right"/>
    </xf>
    <xf numFmtId="38" fontId="9" fillId="0" borderId="75" xfId="1" applyFont="1" applyBorder="1" applyAlignment="1">
      <alignment horizontal="right"/>
    </xf>
    <xf numFmtId="38" fontId="9" fillId="0" borderId="118" xfId="1" applyFont="1" applyBorder="1" applyAlignment="1">
      <alignment horizontal="right" vertical="center"/>
    </xf>
    <xf numFmtId="38" fontId="9" fillId="0" borderId="119" xfId="1" applyFont="1" applyBorder="1" applyAlignment="1">
      <alignment horizontal="right" vertical="center"/>
    </xf>
    <xf numFmtId="38" fontId="9" fillId="0" borderId="107" xfId="1" applyFont="1" applyBorder="1" applyAlignment="1">
      <alignment horizontal="right" vertical="center"/>
    </xf>
    <xf numFmtId="0" fontId="0" fillId="0" borderId="108" xfId="0" applyBorder="1">
      <alignment vertical="center"/>
    </xf>
    <xf numFmtId="0" fontId="0" fillId="0" borderId="65" xfId="0" applyBorder="1">
      <alignment vertical="center"/>
    </xf>
    <xf numFmtId="0" fontId="0" fillId="0" borderId="100" xfId="0" applyBorder="1">
      <alignment vertical="center"/>
    </xf>
    <xf numFmtId="0" fontId="0" fillId="0" borderId="22" xfId="0" applyBorder="1">
      <alignment vertical="center"/>
    </xf>
    <xf numFmtId="0" fontId="0" fillId="0" borderId="115" xfId="0" applyBorder="1">
      <alignment vertical="center"/>
    </xf>
    <xf numFmtId="38" fontId="9" fillId="0" borderId="51" xfId="1" applyFont="1" applyBorder="1" applyAlignment="1">
      <alignment horizontal="right" vertical="center"/>
    </xf>
    <xf numFmtId="38" fontId="9" fillId="0" borderId="125" xfId="1" applyFont="1" applyBorder="1" applyAlignment="1">
      <alignment horizontal="right" vertical="center"/>
    </xf>
    <xf numFmtId="38" fontId="16" fillId="0" borderId="107" xfId="1" applyFont="1" applyBorder="1" applyAlignment="1">
      <alignment horizontal="left" vertical="top" wrapText="1"/>
    </xf>
    <xf numFmtId="38" fontId="13" fillId="0" borderId="65" xfId="1" applyFont="1" applyBorder="1" applyAlignment="1">
      <alignment horizontal="left" vertical="top" wrapText="1"/>
    </xf>
    <xf numFmtId="38" fontId="12" fillId="0" borderId="100" xfId="1" applyNumberFormat="1" applyFont="1" applyBorder="1" applyAlignment="1">
      <alignment horizontal="right" wrapText="1"/>
    </xf>
    <xf numFmtId="38" fontId="12" fillId="0" borderId="115" xfId="1" applyNumberFormat="1" applyFont="1" applyBorder="1" applyAlignment="1">
      <alignment horizontal="right" wrapText="1"/>
    </xf>
    <xf numFmtId="38" fontId="9" fillId="0" borderId="53" xfId="1" applyFont="1" applyBorder="1" applyAlignment="1">
      <alignment horizontal="right"/>
    </xf>
    <xf numFmtId="38" fontId="9" fillId="0" borderId="60" xfId="1" applyFont="1" applyBorder="1" applyAlignment="1">
      <alignment horizontal="right"/>
    </xf>
    <xf numFmtId="38" fontId="9" fillId="0" borderId="139" xfId="1" applyFont="1" applyBorder="1" applyAlignment="1">
      <alignment horizontal="right"/>
    </xf>
    <xf numFmtId="38" fontId="9" fillId="0" borderId="140" xfId="1" applyFont="1" applyBorder="1" applyAlignment="1">
      <alignment horizontal="right"/>
    </xf>
    <xf numFmtId="38" fontId="9" fillId="0" borderId="141" xfId="1" applyFont="1" applyBorder="1" applyAlignment="1">
      <alignment horizontal="right"/>
    </xf>
    <xf numFmtId="38" fontId="9" fillId="0" borderId="142" xfId="1" applyFont="1" applyBorder="1" applyAlignment="1">
      <alignment horizontal="right"/>
    </xf>
    <xf numFmtId="0" fontId="9" fillId="0" borderId="127" xfId="0" applyFont="1" applyBorder="1" applyAlignment="1">
      <alignment horizontal="center" vertical="center"/>
    </xf>
    <xf numFmtId="0" fontId="9" fillId="0" borderId="128" xfId="0" applyFont="1" applyBorder="1" applyAlignment="1">
      <alignment horizontal="center" vertical="center"/>
    </xf>
    <xf numFmtId="0" fontId="9" fillId="0" borderId="71" xfId="0" applyFont="1" applyBorder="1" applyAlignment="1">
      <alignment horizontal="center" vertical="center"/>
    </xf>
    <xf numFmtId="0" fontId="9" fillId="0" borderId="77" xfId="0" applyFont="1" applyBorder="1" applyAlignment="1">
      <alignment horizontal="center"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121" xfId="0" applyFont="1" applyBorder="1" applyAlignment="1">
      <alignment horizontal="center" vertical="center"/>
    </xf>
    <xf numFmtId="0" fontId="9" fillId="0" borderId="53" xfId="0" applyFont="1" applyBorder="1" applyAlignment="1">
      <alignment horizontal="center" vertical="center"/>
    </xf>
    <xf numFmtId="0" fontId="9" fillId="0" borderId="63" xfId="0" applyFont="1" applyBorder="1" applyAlignment="1">
      <alignment horizontal="right" vertical="center"/>
    </xf>
    <xf numFmtId="38" fontId="9" fillId="0" borderId="116" xfId="1" applyFont="1" applyBorder="1" applyAlignment="1">
      <alignment horizontal="right" vertical="center"/>
    </xf>
    <xf numFmtId="38" fontId="9" fillId="0" borderId="117" xfId="1" applyFont="1" applyBorder="1" applyAlignment="1">
      <alignment horizontal="right" vertical="center"/>
    </xf>
    <xf numFmtId="0" fontId="9" fillId="0" borderId="60" xfId="0" applyFont="1" applyBorder="1" applyAlignment="1">
      <alignment horizontal="center" vertical="center"/>
    </xf>
    <xf numFmtId="0" fontId="9" fillId="0" borderId="49" xfId="0" applyFont="1" applyBorder="1" applyAlignment="1">
      <alignment horizontal="center" vertical="center"/>
    </xf>
    <xf numFmtId="0" fontId="11" fillId="0" borderId="51" xfId="0" applyFont="1" applyBorder="1" applyAlignment="1">
      <alignment horizontal="center" vertical="center" wrapText="1"/>
    </xf>
    <xf numFmtId="0" fontId="11" fillId="0" borderId="51" xfId="0" applyFont="1" applyBorder="1" applyAlignment="1">
      <alignment horizontal="center" vertical="center"/>
    </xf>
    <xf numFmtId="0" fontId="9" fillId="0" borderId="61" xfId="0" applyFont="1" applyBorder="1" applyAlignment="1">
      <alignment horizontal="right"/>
    </xf>
    <xf numFmtId="0" fontId="9" fillId="0" borderId="118"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38" fontId="9" fillId="0" borderId="49" xfId="1" applyFont="1" applyBorder="1" applyAlignment="1">
      <alignment horizontal="right"/>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3" xfId="0" applyFont="1" applyBorder="1" applyAlignment="1">
      <alignment horizontal="center" vertical="center"/>
    </xf>
    <xf numFmtId="49" fontId="9" fillId="0" borderId="49" xfId="0" applyNumberFormat="1" applyFont="1" applyBorder="1" applyAlignment="1">
      <alignment horizontal="right"/>
    </xf>
    <xf numFmtId="0" fontId="9" fillId="0" borderId="56" xfId="0" applyFont="1" applyBorder="1" applyAlignment="1">
      <alignment horizontal="right"/>
    </xf>
    <xf numFmtId="0" fontId="9" fillId="0" borderId="57" xfId="0" applyFont="1" applyBorder="1" applyAlignment="1">
      <alignment horizontal="right"/>
    </xf>
    <xf numFmtId="0" fontId="9" fillId="0" borderId="120" xfId="0" applyFont="1" applyBorder="1" applyAlignment="1">
      <alignment horizontal="right"/>
    </xf>
    <xf numFmtId="0" fontId="9" fillId="0" borderId="58" xfId="0" applyFont="1" applyBorder="1" applyAlignment="1">
      <alignment horizontal="right"/>
    </xf>
    <xf numFmtId="0" fontId="9" fillId="0" borderId="51" xfId="0" applyFont="1" applyBorder="1" applyAlignment="1">
      <alignment horizontal="right"/>
    </xf>
    <xf numFmtId="0" fontId="9" fillId="0" borderId="122" xfId="0" applyFont="1" applyBorder="1" applyAlignment="1">
      <alignment horizontal="right"/>
    </xf>
    <xf numFmtId="0" fontId="9" fillId="0" borderId="137" xfId="0" applyFont="1" applyBorder="1" applyAlignment="1">
      <alignment horizontal="left" vertical="center" wrapText="1"/>
    </xf>
    <xf numFmtId="0" fontId="9" fillId="0" borderId="138" xfId="0" applyFont="1" applyBorder="1" applyAlignment="1">
      <alignment horizontal="left" vertical="center"/>
    </xf>
    <xf numFmtId="0" fontId="9" fillId="0" borderId="79"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123" xfId="0" applyFont="1" applyBorder="1" applyAlignment="1">
      <alignment horizontal="center" vertical="center"/>
    </xf>
    <xf numFmtId="0" fontId="9" fillId="0" borderId="0" xfId="0" applyFont="1" applyBorder="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left" vertical="center" wrapText="1"/>
    </xf>
    <xf numFmtId="0" fontId="9" fillId="0" borderId="47" xfId="0" applyFont="1" applyBorder="1" applyAlignment="1">
      <alignment horizontal="center" vertical="center"/>
    </xf>
    <xf numFmtId="0" fontId="11" fillId="0" borderId="107" xfId="0" applyFont="1" applyBorder="1" applyAlignment="1">
      <alignment horizontal="center" vertical="center"/>
    </xf>
    <xf numFmtId="0" fontId="11" fillId="0" borderId="110" xfId="0" applyFont="1" applyBorder="1" applyAlignment="1">
      <alignment horizontal="center" vertical="center"/>
    </xf>
    <xf numFmtId="0" fontId="9" fillId="0" borderId="135" xfId="0" applyFont="1" applyBorder="1" applyAlignment="1">
      <alignment horizontal="left" vertical="top" wrapText="1"/>
    </xf>
    <xf numFmtId="0" fontId="0" fillId="0" borderId="136" xfId="0" applyBorder="1">
      <alignment vertical="center"/>
    </xf>
    <xf numFmtId="0" fontId="0" fillId="0" borderId="123" xfId="0" applyBorder="1">
      <alignment vertical="center"/>
    </xf>
    <xf numFmtId="0" fontId="0" fillId="0" borderId="0" xfId="0" applyBorder="1">
      <alignment vertical="center"/>
    </xf>
    <xf numFmtId="0" fontId="9" fillId="0" borderId="151" xfId="0" applyFont="1" applyBorder="1" applyAlignment="1">
      <alignment horizontal="left" vertical="top" wrapText="1"/>
    </xf>
    <xf numFmtId="0" fontId="9" fillId="0" borderId="136" xfId="0" applyFont="1" applyBorder="1" applyAlignment="1">
      <alignment horizontal="left" vertical="top"/>
    </xf>
    <xf numFmtId="0" fontId="9" fillId="0" borderId="79" xfId="0" applyFont="1" applyBorder="1" applyAlignment="1">
      <alignment horizontal="left" vertical="top"/>
    </xf>
    <xf numFmtId="0" fontId="9" fillId="0" borderId="0" xfId="0" applyFont="1" applyBorder="1" applyAlignment="1">
      <alignment horizontal="left" vertical="top"/>
    </xf>
    <xf numFmtId="0" fontId="9" fillId="0" borderId="82" xfId="0" applyFont="1" applyBorder="1" applyAlignment="1">
      <alignment horizontal="left" vertical="top"/>
    </xf>
    <xf numFmtId="0" fontId="9" fillId="0" borderId="54" xfId="0" applyFont="1" applyBorder="1" applyAlignment="1">
      <alignment horizontal="left" vertical="top"/>
    </xf>
    <xf numFmtId="0" fontId="9" fillId="0" borderId="0" xfId="0" applyFont="1" applyBorder="1" applyAlignment="1">
      <alignment horizontal="left" vertical="top" wrapText="1"/>
    </xf>
    <xf numFmtId="0" fontId="9" fillId="0" borderId="47" xfId="0" applyFont="1" applyBorder="1" applyAlignment="1">
      <alignment horizontal="left" vertical="top"/>
    </xf>
    <xf numFmtId="38" fontId="12" fillId="0" borderId="107" xfId="1" applyFont="1" applyBorder="1" applyAlignment="1">
      <alignment horizontal="right" vertical="center"/>
    </xf>
    <xf numFmtId="38" fontId="12" fillId="0" borderId="108" xfId="1" applyFont="1" applyBorder="1" applyAlignment="1">
      <alignment horizontal="right" vertical="center"/>
    </xf>
    <xf numFmtId="38" fontId="12" fillId="0" borderId="65" xfId="1" applyFont="1" applyBorder="1" applyAlignment="1">
      <alignment horizontal="right" vertical="center"/>
    </xf>
    <xf numFmtId="38" fontId="12" fillId="0" borderId="110" xfId="1" applyFont="1" applyBorder="1" applyAlignment="1">
      <alignment horizontal="right" vertical="center"/>
    </xf>
    <xf numFmtId="38" fontId="12" fillId="0" borderId="54" xfId="1" applyFont="1" applyBorder="1" applyAlignment="1">
      <alignment horizontal="right" vertical="center"/>
    </xf>
    <xf numFmtId="38" fontId="12" fillId="0" borderId="66" xfId="1" applyFont="1" applyBorder="1" applyAlignment="1">
      <alignment horizontal="right" vertical="center"/>
    </xf>
    <xf numFmtId="38" fontId="12" fillId="0" borderId="53" xfId="1" applyFont="1" applyBorder="1" applyAlignment="1">
      <alignment horizontal="right" vertical="center"/>
    </xf>
    <xf numFmtId="38" fontId="12" fillId="0" borderId="60" xfId="1" applyFont="1" applyBorder="1" applyAlignment="1">
      <alignment horizontal="right" vertical="center"/>
    </xf>
    <xf numFmtId="38" fontId="12" fillId="0" borderId="49" xfId="1" applyFont="1" applyBorder="1" applyAlignment="1">
      <alignment horizontal="right" vertical="center"/>
    </xf>
    <xf numFmtId="0" fontId="13" fillId="0" borderId="121" xfId="0" applyFont="1" applyBorder="1" applyAlignment="1">
      <alignment horizontal="center" vertical="center"/>
    </xf>
    <xf numFmtId="0" fontId="9" fillId="0" borderId="136" xfId="0" applyFont="1" applyBorder="1" applyAlignment="1">
      <alignment horizontal="center" vertical="center"/>
    </xf>
    <xf numFmtId="0" fontId="9" fillId="0" borderId="150" xfId="0" applyFont="1" applyBorder="1" applyAlignment="1">
      <alignment horizontal="center" vertical="center"/>
    </xf>
    <xf numFmtId="0" fontId="9" fillId="0" borderId="22" xfId="0" applyFont="1" applyBorder="1" applyAlignment="1">
      <alignment horizontal="center" vertical="center"/>
    </xf>
    <xf numFmtId="0" fontId="9" fillId="0" borderId="115" xfId="0" applyFont="1" applyBorder="1" applyAlignment="1">
      <alignment horizontal="center" vertical="center"/>
    </xf>
    <xf numFmtId="0" fontId="9" fillId="0" borderId="65" xfId="0" applyFont="1" applyBorder="1" applyAlignment="1">
      <alignment horizontal="left" vertical="center"/>
    </xf>
    <xf numFmtId="0" fontId="9" fillId="0" borderId="129" xfId="0" applyFont="1" applyBorder="1" applyAlignment="1">
      <alignment horizontal="left" vertical="center" wrapText="1"/>
    </xf>
    <xf numFmtId="0" fontId="9" fillId="0" borderId="130" xfId="0" applyFont="1" applyBorder="1" applyAlignment="1">
      <alignment horizontal="left" vertical="center"/>
    </xf>
    <xf numFmtId="0" fontId="9" fillId="0" borderId="131" xfId="0" applyFont="1" applyBorder="1" applyAlignment="1">
      <alignment horizontal="left" vertical="center"/>
    </xf>
    <xf numFmtId="0" fontId="9" fillId="0" borderId="132" xfId="0" applyFont="1" applyBorder="1" applyAlignment="1">
      <alignment horizontal="left" vertical="center"/>
    </xf>
    <xf numFmtId="0" fontId="9" fillId="0" borderId="133" xfId="0" applyFont="1" applyBorder="1" applyAlignment="1">
      <alignment horizontal="left" vertical="center"/>
    </xf>
    <xf numFmtId="0" fontId="9" fillId="0" borderId="134" xfId="0" applyFont="1" applyBorder="1" applyAlignment="1">
      <alignment horizontal="left" vertical="center"/>
    </xf>
    <xf numFmtId="38" fontId="12" fillId="0" borderId="58" xfId="1" applyFont="1" applyBorder="1" applyAlignment="1">
      <alignment horizontal="right"/>
    </xf>
    <xf numFmtId="0" fontId="11" fillId="0" borderId="100" xfId="0" applyFont="1" applyBorder="1" applyAlignment="1">
      <alignment horizontal="left" vertical="center" wrapText="1"/>
    </xf>
    <xf numFmtId="0" fontId="11" fillId="0" borderId="22" xfId="0" applyFont="1" applyBorder="1" applyAlignment="1">
      <alignment horizontal="left" vertical="center" wrapText="1"/>
    </xf>
    <xf numFmtId="0" fontId="11" fillId="0" borderId="115" xfId="0" applyFont="1" applyBorder="1" applyAlignment="1">
      <alignment horizontal="left" vertical="center" wrapText="1"/>
    </xf>
    <xf numFmtId="0" fontId="14" fillId="0" borderId="100" xfId="0" applyFont="1" applyBorder="1" applyAlignment="1">
      <alignment horizontal="left" vertical="center" wrapText="1"/>
    </xf>
    <xf numFmtId="0" fontId="14" fillId="0" borderId="22" xfId="0" applyFont="1" applyBorder="1" applyAlignment="1">
      <alignment horizontal="left" vertical="center" wrapText="1"/>
    </xf>
    <xf numFmtId="0" fontId="14" fillId="0" borderId="115" xfId="0" applyFont="1" applyBorder="1" applyAlignment="1">
      <alignment horizontal="left" vertical="center" wrapText="1"/>
    </xf>
    <xf numFmtId="0" fontId="9" fillId="0" borderId="56" xfId="0" applyFont="1" applyBorder="1" applyAlignment="1">
      <alignment horizontal="center" vertical="center"/>
    </xf>
    <xf numFmtId="38" fontId="9" fillId="0" borderId="58" xfId="1" applyFont="1" applyBorder="1" applyAlignment="1">
      <alignment horizontal="right" vertical="center"/>
    </xf>
    <xf numFmtId="38" fontId="9" fillId="0" borderId="124" xfId="1" applyFont="1" applyBorder="1" applyAlignment="1">
      <alignment horizontal="right" vertical="center"/>
    </xf>
    <xf numFmtId="38" fontId="9" fillId="0" borderId="73" xfId="1" applyFont="1" applyBorder="1" applyAlignment="1">
      <alignment horizontal="right"/>
    </xf>
    <xf numFmtId="38" fontId="9" fillId="0" borderId="77" xfId="1" applyFont="1" applyBorder="1" applyAlignment="1">
      <alignment horizontal="right"/>
    </xf>
    <xf numFmtId="38" fontId="9" fillId="0" borderId="143" xfId="1" applyFont="1" applyBorder="1" applyAlignment="1">
      <alignment horizontal="right"/>
    </xf>
    <xf numFmtId="0" fontId="9" fillId="0" borderId="144" xfId="0" applyFont="1" applyBorder="1" applyAlignment="1">
      <alignment horizontal="center" vertical="center"/>
    </xf>
    <xf numFmtId="0" fontId="9" fillId="0" borderId="135" xfId="0" applyFont="1" applyBorder="1" applyAlignment="1">
      <alignment horizontal="center" vertical="center"/>
    </xf>
    <xf numFmtId="0" fontId="11" fillId="0" borderId="126" xfId="0" applyFont="1" applyBorder="1" applyAlignment="1">
      <alignment horizontal="center" vertical="center"/>
    </xf>
    <xf numFmtId="0" fontId="11" fillId="0" borderId="62" xfId="0" applyFont="1" applyBorder="1" applyAlignment="1">
      <alignment horizontal="center" vertical="center"/>
    </xf>
    <xf numFmtId="0" fontId="11" fillId="0" borderId="124" xfId="0" applyFont="1" applyBorder="1" applyAlignment="1">
      <alignment horizontal="center" vertical="center"/>
    </xf>
    <xf numFmtId="0" fontId="11" fillId="0" borderId="145" xfId="0" applyFont="1" applyBorder="1" applyAlignment="1">
      <alignment horizontal="center" vertical="center"/>
    </xf>
    <xf numFmtId="0" fontId="11" fillId="0" borderId="31" xfId="0" applyFont="1" applyBorder="1" applyAlignment="1">
      <alignment horizontal="center" vertical="center"/>
    </xf>
    <xf numFmtId="0" fontId="11" fillId="0" borderId="144" xfId="0" applyFont="1" applyBorder="1" applyAlignment="1">
      <alignment horizontal="center" vertical="center"/>
    </xf>
    <xf numFmtId="0" fontId="9" fillId="0" borderId="107" xfId="0" applyFont="1" applyBorder="1" applyAlignment="1">
      <alignment horizontal="right" vertical="center"/>
    </xf>
    <xf numFmtId="0" fontId="9" fillId="0" borderId="108" xfId="0" applyFont="1" applyBorder="1" applyAlignment="1">
      <alignment horizontal="right" vertical="center"/>
    </xf>
    <xf numFmtId="0" fontId="9" fillId="0" borderId="65" xfId="0" applyFont="1" applyBorder="1" applyAlignment="1">
      <alignment horizontal="right" vertical="center"/>
    </xf>
    <xf numFmtId="0" fontId="9" fillId="0" borderId="110" xfId="0" applyFont="1" applyBorder="1" applyAlignment="1">
      <alignment horizontal="right" vertical="center"/>
    </xf>
    <xf numFmtId="0" fontId="9" fillId="0" borderId="54" xfId="0" applyFont="1" applyBorder="1" applyAlignment="1">
      <alignment horizontal="right" vertical="center"/>
    </xf>
    <xf numFmtId="0" fontId="9" fillId="0" borderId="66" xfId="0" applyFont="1" applyBorder="1" applyAlignment="1">
      <alignment horizontal="right" vertical="center"/>
    </xf>
    <xf numFmtId="0" fontId="9" fillId="0" borderId="107" xfId="0" applyFont="1" applyBorder="1" applyAlignment="1">
      <alignment horizontal="left" vertical="center"/>
    </xf>
    <xf numFmtId="0" fontId="9" fillId="0" borderId="110" xfId="0" applyFont="1" applyBorder="1" applyAlignment="1">
      <alignment horizontal="left" vertical="center"/>
    </xf>
    <xf numFmtId="38" fontId="9" fillId="0" borderId="107" xfId="1" applyFont="1" applyBorder="1" applyAlignment="1">
      <alignment horizontal="right"/>
    </xf>
    <xf numFmtId="38" fontId="9" fillId="0" borderId="108" xfId="1" applyFont="1" applyBorder="1" applyAlignment="1">
      <alignment horizontal="right"/>
    </xf>
    <xf numFmtId="38" fontId="9" fillId="0" borderId="65" xfId="1" applyFont="1" applyBorder="1" applyAlignment="1">
      <alignment horizontal="right"/>
    </xf>
    <xf numFmtId="38" fontId="9" fillId="0" borderId="110" xfId="1" applyFont="1" applyBorder="1" applyAlignment="1">
      <alignment horizontal="right"/>
    </xf>
    <xf numFmtId="38" fontId="9" fillId="0" borderId="54" xfId="1" applyFont="1" applyBorder="1" applyAlignment="1">
      <alignment horizontal="right"/>
    </xf>
    <xf numFmtId="38" fontId="9" fillId="0" borderId="66" xfId="1" applyFont="1" applyBorder="1" applyAlignment="1">
      <alignment horizontal="right"/>
    </xf>
    <xf numFmtId="38" fontId="9" fillId="0" borderId="123" xfId="1" applyFont="1" applyBorder="1" applyAlignment="1">
      <alignment horizontal="right"/>
    </xf>
    <xf numFmtId="38" fontId="9" fillId="0" borderId="0" xfId="1" applyFont="1" applyBorder="1" applyAlignment="1">
      <alignment horizontal="right"/>
    </xf>
    <xf numFmtId="38" fontId="9" fillId="0" borderId="48" xfId="1" applyFont="1" applyBorder="1" applyAlignment="1">
      <alignment horizontal="right"/>
    </xf>
    <xf numFmtId="0" fontId="11" fillId="0" borderId="123" xfId="0" applyFont="1" applyBorder="1" applyAlignment="1">
      <alignment horizontal="center" vertical="center"/>
    </xf>
    <xf numFmtId="0" fontId="11" fillId="0" borderId="0" xfId="0" applyFont="1" applyAlignment="1">
      <alignment horizontal="center" vertical="center"/>
    </xf>
    <xf numFmtId="0" fontId="11" fillId="0" borderId="54" xfId="0" applyFont="1" applyBorder="1" applyAlignment="1">
      <alignment horizontal="center" vertical="center"/>
    </xf>
    <xf numFmtId="38" fontId="13" fillId="0" borderId="107" xfId="1" applyFont="1" applyBorder="1" applyAlignment="1">
      <alignment horizontal="center" vertical="top" wrapText="1"/>
    </xf>
    <xf numFmtId="38" fontId="13" fillId="0" borderId="65" xfId="1" applyFont="1" applyBorder="1" applyAlignment="1">
      <alignment horizontal="center" vertical="top" wrapText="1"/>
    </xf>
    <xf numFmtId="0" fontId="9" fillId="0" borderId="86" xfId="0" applyFont="1" applyBorder="1" applyAlignment="1">
      <alignment horizontal="right" vertical="center"/>
    </xf>
    <xf numFmtId="0" fontId="9" fillId="0" borderId="81" xfId="0" applyFont="1" applyBorder="1" applyAlignment="1">
      <alignment horizontal="right" vertical="center"/>
    </xf>
    <xf numFmtId="0" fontId="9" fillId="0" borderId="87" xfId="0" applyFont="1" applyBorder="1" applyAlignment="1">
      <alignment horizontal="right" vertical="center"/>
    </xf>
    <xf numFmtId="0" fontId="9" fillId="0" borderId="146" xfId="0" applyFont="1" applyBorder="1" applyAlignment="1">
      <alignment horizontal="center" vertical="center"/>
    </xf>
    <xf numFmtId="0" fontId="9" fillId="0" borderId="145" xfId="0" applyFont="1" applyBorder="1" applyAlignment="1">
      <alignment horizontal="center" vertical="center"/>
    </xf>
    <xf numFmtId="0" fontId="9" fillId="0" borderId="124" xfId="0" applyFont="1" applyBorder="1" applyAlignment="1">
      <alignment horizontal="right"/>
    </xf>
    <xf numFmtId="0" fontId="9" fillId="0" borderId="126" xfId="0" applyFont="1" applyBorder="1" applyAlignment="1">
      <alignment horizontal="right"/>
    </xf>
    <xf numFmtId="0" fontId="9" fillId="0" borderId="73" xfId="0" applyFont="1" applyBorder="1" applyAlignment="1">
      <alignment horizontal="right" vertical="center"/>
    </xf>
    <xf numFmtId="0" fontId="9" fillId="0" borderId="67" xfId="0" applyFont="1" applyBorder="1" applyAlignment="1">
      <alignment horizontal="right" vertical="center"/>
    </xf>
    <xf numFmtId="0" fontId="9" fillId="0" borderId="75" xfId="0" applyFont="1" applyBorder="1" applyAlignment="1">
      <alignment horizontal="right" vertical="center"/>
    </xf>
    <xf numFmtId="0" fontId="9" fillId="0" borderId="149" xfId="0" applyFont="1" applyBorder="1" applyAlignment="1">
      <alignment horizontal="right" vertical="center"/>
    </xf>
    <xf numFmtId="0" fontId="9" fillId="0" borderId="57" xfId="0" applyFont="1" applyBorder="1" applyAlignment="1">
      <alignment horizontal="right" vertical="center"/>
    </xf>
    <xf numFmtId="0" fontId="9" fillId="0" borderId="120" xfId="0" applyFont="1" applyBorder="1" applyAlignment="1">
      <alignment horizontal="right" vertical="center"/>
    </xf>
    <xf numFmtId="0" fontId="9" fillId="0" borderId="143" xfId="0" applyFont="1" applyBorder="1" applyAlignment="1">
      <alignment horizontal="right" vertical="center"/>
    </xf>
    <xf numFmtId="0" fontId="9" fillId="0" borderId="125" xfId="0" applyFont="1" applyBorder="1" applyAlignment="1">
      <alignment horizontal="right" vertical="center"/>
    </xf>
    <xf numFmtId="0" fontId="9" fillId="0" borderId="126" xfId="0" applyFont="1" applyBorder="1" applyAlignment="1">
      <alignment horizontal="right" vertical="center"/>
    </xf>
    <xf numFmtId="0" fontId="9" fillId="0" borderId="56" xfId="0" applyFont="1" applyBorder="1" applyAlignment="1">
      <alignment horizontal="right" vertical="center"/>
    </xf>
    <xf numFmtId="0" fontId="9" fillId="0" borderId="124" xfId="0" applyFont="1" applyBorder="1" applyAlignment="1">
      <alignment horizontal="right" vertical="center"/>
    </xf>
    <xf numFmtId="0" fontId="9" fillId="0" borderId="0" xfId="0" applyFont="1" applyAlignment="1">
      <alignment horizontal="left" vertical="top"/>
    </xf>
    <xf numFmtId="0" fontId="11" fillId="0" borderId="66" xfId="0" applyFont="1" applyBorder="1" applyAlignment="1">
      <alignment horizontal="center" vertical="center"/>
    </xf>
    <xf numFmtId="0" fontId="11" fillId="0" borderId="0" xfId="0" applyFont="1" applyBorder="1" applyAlignment="1">
      <alignment horizontal="center" vertical="center"/>
    </xf>
    <xf numFmtId="0" fontId="11" fillId="0" borderId="48" xfId="0" applyFont="1" applyBorder="1" applyAlignment="1">
      <alignment horizontal="center" vertical="center"/>
    </xf>
    <xf numFmtId="0" fontId="9" fillId="0" borderId="0" xfId="0" applyFont="1" applyAlignment="1">
      <alignment horizontal="center" vertical="center"/>
    </xf>
    <xf numFmtId="0" fontId="9" fillId="0" borderId="125" xfId="0" applyFont="1" applyBorder="1" applyAlignment="1">
      <alignment horizontal="right"/>
    </xf>
    <xf numFmtId="0" fontId="9" fillId="0" borderId="71" xfId="0" applyFont="1" applyBorder="1" applyAlignment="1">
      <alignment horizontal="right" vertical="center"/>
    </xf>
    <xf numFmtId="0" fontId="9" fillId="0" borderId="77" xfId="0" applyFont="1" applyBorder="1" applyAlignment="1">
      <alignment horizontal="right" vertical="center"/>
    </xf>
    <xf numFmtId="0" fontId="9" fillId="0" borderId="138" xfId="0" applyFont="1" applyBorder="1" applyAlignment="1">
      <alignment horizontal="center" vertical="center"/>
    </xf>
    <xf numFmtId="0" fontId="9" fillId="0" borderId="147" xfId="0" applyFont="1" applyBorder="1" applyAlignment="1">
      <alignment horizontal="center" vertical="center"/>
    </xf>
    <xf numFmtId="0" fontId="9" fillId="0" borderId="148" xfId="0" applyFont="1" applyBorder="1" applyAlignment="1">
      <alignment horizontal="right" vertical="center"/>
    </xf>
    <xf numFmtId="0" fontId="9" fillId="0" borderId="140" xfId="0" applyFont="1" applyBorder="1" applyAlignment="1">
      <alignment horizontal="right" vertical="center"/>
    </xf>
    <xf numFmtId="0" fontId="5" fillId="2" borderId="0" xfId="2" applyFont="1" applyFill="1" applyAlignment="1" applyProtection="1">
      <alignment horizontal="left"/>
      <protection locked="0"/>
    </xf>
    <xf numFmtId="38" fontId="4" fillId="0" borderId="26"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12" fillId="0" borderId="51" xfId="1" applyFont="1" applyBorder="1" applyAlignment="1" applyProtection="1">
      <alignment horizontal="right" indent="1"/>
    </xf>
    <xf numFmtId="0" fontId="10" fillId="0" borderId="0" xfId="0" applyFont="1" applyAlignment="1" applyProtection="1">
      <alignment horizontal="center" vertical="center"/>
    </xf>
    <xf numFmtId="0" fontId="9" fillId="0" borderId="108" xfId="0" applyFont="1" applyBorder="1" applyAlignment="1" applyProtection="1">
      <alignment horizontal="center" vertical="center"/>
    </xf>
    <xf numFmtId="0" fontId="9" fillId="0" borderId="65"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66" xfId="0" applyFont="1" applyBorder="1" applyAlignment="1" applyProtection="1">
      <alignment horizontal="center" vertical="center"/>
    </xf>
    <xf numFmtId="49" fontId="9" fillId="0" borderId="54" xfId="0" applyNumberFormat="1" applyFont="1" applyBorder="1" applyAlignment="1" applyProtection="1">
      <alignment horizontal="center" vertical="center"/>
      <protection locked="0"/>
    </xf>
    <xf numFmtId="49" fontId="9" fillId="0" borderId="66"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xf>
    <xf numFmtId="49" fontId="9" fillId="0" borderId="63" xfId="0" applyNumberFormat="1" applyFont="1" applyBorder="1" applyAlignment="1" applyProtection="1">
      <alignment horizontal="center" vertical="center"/>
    </xf>
    <xf numFmtId="0" fontId="11" fillId="0" borderId="100" xfId="0" applyFont="1" applyBorder="1" applyAlignment="1" applyProtection="1">
      <alignment horizontal="left" vertical="center" wrapText="1"/>
    </xf>
    <xf numFmtId="0" fontId="11" fillId="0" borderId="22" xfId="0" applyFont="1" applyBorder="1" applyAlignment="1" applyProtection="1">
      <alignment horizontal="left" vertical="center" wrapText="1"/>
    </xf>
    <xf numFmtId="0" fontId="11" fillId="0" borderId="115" xfId="0" applyFont="1" applyBorder="1" applyAlignment="1" applyProtection="1">
      <alignment horizontal="left" vertical="center" wrapText="1"/>
    </xf>
    <xf numFmtId="49" fontId="14" fillId="0" borderId="63" xfId="0" applyNumberFormat="1" applyFont="1" applyBorder="1" applyAlignment="1" applyProtection="1">
      <alignment horizontal="center" vertical="center"/>
    </xf>
    <xf numFmtId="0" fontId="14" fillId="0" borderId="100"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0" fontId="14" fillId="0" borderId="115" xfId="0" applyFont="1" applyBorder="1" applyAlignment="1" applyProtection="1">
      <alignment horizontal="left" vertical="center" wrapText="1"/>
    </xf>
    <xf numFmtId="0" fontId="9" fillId="0" borderId="109" xfId="0" applyFont="1" applyBorder="1" applyAlignment="1" applyProtection="1">
      <alignment horizontal="center" vertical="center"/>
    </xf>
    <xf numFmtId="0" fontId="9" fillId="0" borderId="57" xfId="0" applyFont="1" applyBorder="1" applyAlignment="1" applyProtection="1">
      <alignment horizontal="center" vertical="center"/>
    </xf>
    <xf numFmtId="0" fontId="9" fillId="0" borderId="120" xfId="0" applyFont="1" applyBorder="1" applyAlignment="1" applyProtection="1">
      <alignment horizontal="center" vertical="center"/>
    </xf>
    <xf numFmtId="38" fontId="12" fillId="0" borderId="53" xfId="1" applyFont="1" applyBorder="1" applyAlignment="1" applyProtection="1">
      <alignment horizontal="right" indent="1"/>
    </xf>
    <xf numFmtId="38" fontId="12" fillId="0" borderId="60" xfId="1" applyFont="1" applyBorder="1" applyAlignment="1" applyProtection="1">
      <alignment horizontal="right" indent="1"/>
    </xf>
    <xf numFmtId="38" fontId="12" fillId="0" borderId="49" xfId="1" applyFont="1" applyBorder="1" applyAlignment="1" applyProtection="1">
      <alignment horizontal="right" indent="1"/>
    </xf>
    <xf numFmtId="0" fontId="9" fillId="2" borderId="0" xfId="0" applyFont="1" applyFill="1" applyBorder="1" applyAlignment="1" applyProtection="1">
      <alignment horizontal="left" vertical="center"/>
      <protection locked="0"/>
    </xf>
    <xf numFmtId="0" fontId="9" fillId="2" borderId="54" xfId="0"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66" xfId="0" applyFont="1" applyFill="1" applyBorder="1" applyAlignment="1" applyProtection="1">
      <alignment horizontal="center" vertical="center"/>
      <protection locked="0"/>
    </xf>
    <xf numFmtId="38" fontId="9" fillId="0" borderId="118" xfId="1" applyFont="1" applyBorder="1" applyAlignment="1" applyProtection="1">
      <alignment horizontal="right" vertical="center"/>
    </xf>
    <xf numFmtId="38" fontId="9" fillId="0" borderId="119" xfId="1" applyFont="1" applyBorder="1" applyAlignment="1" applyProtection="1">
      <alignment horizontal="right" vertical="center"/>
    </xf>
    <xf numFmtId="0" fontId="15" fillId="0" borderId="51" xfId="0" applyFont="1" applyBorder="1" applyAlignment="1" applyProtection="1">
      <alignment horizontal="center" vertical="center"/>
    </xf>
    <xf numFmtId="0" fontId="15" fillId="0" borderId="53" xfId="0" applyFont="1" applyBorder="1" applyAlignment="1" applyProtection="1">
      <alignment horizontal="center" vertical="center"/>
    </xf>
    <xf numFmtId="0" fontId="9" fillId="0" borderId="121" xfId="0" applyFont="1" applyBorder="1" applyAlignment="1" applyProtection="1">
      <alignment horizontal="center" vertical="center"/>
    </xf>
    <xf numFmtId="0" fontId="9" fillId="0" borderId="53" xfId="0" applyFont="1" applyBorder="1" applyAlignment="1" applyProtection="1">
      <alignment horizontal="center" vertical="center"/>
    </xf>
    <xf numFmtId="0" fontId="9" fillId="0" borderId="51" xfId="0" applyFont="1" applyBorder="1" applyAlignment="1" applyProtection="1">
      <alignment horizontal="right" vertical="center"/>
    </xf>
    <xf numFmtId="0" fontId="9" fillId="0" borderId="53" xfId="0" applyFont="1" applyBorder="1" applyAlignment="1" applyProtection="1">
      <alignment horizontal="right" vertical="center"/>
    </xf>
    <xf numFmtId="0" fontId="9" fillId="0" borderId="63" xfId="0" applyFont="1" applyBorder="1" applyAlignment="1" applyProtection="1">
      <alignment horizontal="right" vertical="center"/>
    </xf>
    <xf numFmtId="38" fontId="9" fillId="0" borderId="107" xfId="1" applyFont="1" applyBorder="1" applyAlignment="1" applyProtection="1">
      <alignment horizontal="right" vertical="center"/>
    </xf>
    <xf numFmtId="0" fontId="0" fillId="0" borderId="108" xfId="0" applyBorder="1" applyProtection="1">
      <alignment vertical="center"/>
    </xf>
    <xf numFmtId="0" fontId="0" fillId="0" borderId="65" xfId="0" applyBorder="1" applyProtection="1">
      <alignment vertical="center"/>
    </xf>
    <xf numFmtId="0" fontId="0" fillId="0" borderId="100" xfId="0" applyBorder="1" applyProtection="1">
      <alignment vertical="center"/>
    </xf>
    <xf numFmtId="0" fontId="0" fillId="0" borderId="22" xfId="0" applyBorder="1" applyProtection="1">
      <alignment vertical="center"/>
    </xf>
    <xf numFmtId="0" fontId="0" fillId="0" borderId="115" xfId="0" applyBorder="1" applyProtection="1">
      <alignment vertical="center"/>
    </xf>
    <xf numFmtId="38" fontId="9" fillId="0" borderId="116" xfId="1" applyFont="1" applyBorder="1" applyAlignment="1" applyProtection="1">
      <alignment horizontal="right" vertical="center"/>
    </xf>
    <xf numFmtId="38" fontId="9" fillId="0" borderId="117" xfId="1" applyFont="1" applyBorder="1" applyAlignment="1" applyProtection="1">
      <alignment horizontal="right" vertical="center"/>
    </xf>
    <xf numFmtId="0" fontId="9" fillId="0" borderId="60"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51" xfId="0" applyFont="1" applyBorder="1" applyAlignment="1" applyProtection="1">
      <alignment horizontal="center" vertical="center"/>
      <protection locked="0"/>
    </xf>
    <xf numFmtId="0" fontId="9" fillId="0" borderId="51" xfId="0" applyFont="1" applyBorder="1" applyAlignment="1" applyProtection="1">
      <alignment horizontal="left" vertical="center"/>
      <protection locked="0"/>
    </xf>
    <xf numFmtId="0" fontId="13" fillId="0" borderId="51" xfId="0" applyFont="1" applyBorder="1" applyAlignment="1" applyProtection="1">
      <alignment horizontal="center" vertical="center" wrapText="1"/>
    </xf>
    <xf numFmtId="0" fontId="13" fillId="0" borderId="51" xfId="0" applyFont="1" applyBorder="1" applyAlignment="1" applyProtection="1">
      <alignment horizontal="center" vertical="center"/>
    </xf>
    <xf numFmtId="0" fontId="13" fillId="0" borderId="63" xfId="0" applyFont="1" applyBorder="1" applyAlignment="1" applyProtection="1">
      <alignment horizontal="center" vertical="center"/>
    </xf>
    <xf numFmtId="49" fontId="9" fillId="0" borderId="49" xfId="0" applyNumberFormat="1" applyFont="1" applyBorder="1" applyAlignment="1" applyProtection="1">
      <alignment horizontal="right"/>
    </xf>
    <xf numFmtId="38" fontId="9" fillId="0" borderId="107"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123" xfId="1" applyFont="1" applyBorder="1" applyAlignment="1" applyProtection="1">
      <alignment horizontal="right"/>
      <protection locked="0"/>
    </xf>
    <xf numFmtId="38" fontId="9" fillId="0" borderId="48" xfId="1" applyFont="1" applyBorder="1" applyAlignment="1" applyProtection="1">
      <alignment horizontal="right"/>
      <protection locked="0"/>
    </xf>
    <xf numFmtId="38" fontId="9" fillId="0" borderId="110" xfId="1" applyFont="1" applyBorder="1" applyAlignment="1" applyProtection="1">
      <alignment horizontal="right"/>
      <protection locked="0"/>
    </xf>
    <xf numFmtId="38" fontId="9" fillId="0" borderId="66" xfId="1" applyFont="1" applyBorder="1" applyAlignment="1" applyProtection="1">
      <alignment horizontal="right"/>
      <protection locked="0"/>
    </xf>
    <xf numFmtId="0" fontId="9" fillId="0" borderId="53" xfId="0" applyFont="1" applyBorder="1" applyAlignment="1" applyProtection="1">
      <alignment horizontal="center" vertical="center"/>
      <protection locked="0"/>
    </xf>
    <xf numFmtId="38" fontId="9" fillId="0" borderId="53" xfId="1" applyFont="1" applyBorder="1" applyAlignment="1" applyProtection="1">
      <alignment horizontal="right"/>
      <protection locked="0"/>
    </xf>
    <xf numFmtId="38" fontId="9" fillId="0" borderId="49" xfId="1" applyFont="1" applyBorder="1" applyAlignment="1" applyProtection="1">
      <alignment horizontal="right"/>
      <protection locked="0"/>
    </xf>
    <xf numFmtId="0" fontId="9" fillId="0" borderId="58" xfId="0" applyFont="1" applyBorder="1" applyAlignment="1" applyProtection="1">
      <alignment horizontal="right"/>
      <protection locked="0"/>
    </xf>
    <xf numFmtId="0" fontId="9" fillId="0" borderId="51" xfId="0" applyFont="1" applyBorder="1" applyAlignment="1" applyProtection="1">
      <alignment horizontal="right"/>
      <protection locked="0"/>
    </xf>
    <xf numFmtId="0" fontId="9" fillId="0" borderId="122" xfId="0" applyFont="1" applyBorder="1" applyAlignment="1" applyProtection="1">
      <alignment horizontal="right"/>
      <protection locked="0"/>
    </xf>
    <xf numFmtId="38" fontId="9" fillId="0" borderId="60" xfId="1" applyFont="1" applyBorder="1" applyAlignment="1" applyProtection="1">
      <alignment horizontal="right"/>
      <protection locked="0"/>
    </xf>
    <xf numFmtId="0" fontId="9" fillId="0" borderId="61" xfId="0" applyFont="1" applyBorder="1" applyAlignment="1" applyProtection="1">
      <alignment horizontal="right"/>
      <protection locked="0"/>
    </xf>
    <xf numFmtId="0" fontId="11" fillId="0" borderId="51" xfId="0" applyFont="1" applyBorder="1" applyAlignment="1" applyProtection="1">
      <alignment horizontal="center" vertical="center" wrapText="1"/>
    </xf>
    <xf numFmtId="0" fontId="11" fillId="0" borderId="51" xfId="0" applyFont="1" applyBorder="1" applyAlignment="1" applyProtection="1">
      <alignment horizontal="center" vertical="center"/>
    </xf>
    <xf numFmtId="38" fontId="9" fillId="0" borderId="108" xfId="1" applyFont="1" applyBorder="1" applyAlignment="1" applyProtection="1">
      <alignment horizontal="right"/>
      <protection locked="0"/>
    </xf>
    <xf numFmtId="38" fontId="9" fillId="0" borderId="0" xfId="1" applyFont="1" applyBorder="1" applyAlignment="1" applyProtection="1">
      <alignment horizontal="right"/>
      <protection locked="0"/>
    </xf>
    <xf numFmtId="38" fontId="9" fillId="0" borderId="54" xfId="1" applyFont="1" applyBorder="1" applyAlignment="1" applyProtection="1">
      <alignment horizontal="right"/>
      <protection locked="0"/>
    </xf>
    <xf numFmtId="0" fontId="9" fillId="0" borderId="56"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9" fillId="0" borderId="120" xfId="0" applyFont="1" applyBorder="1" applyAlignment="1" applyProtection="1">
      <alignment horizontal="right"/>
      <protection locked="0"/>
    </xf>
    <xf numFmtId="0" fontId="9" fillId="0" borderId="124" xfId="0" applyFont="1" applyBorder="1" applyAlignment="1" applyProtection="1">
      <alignment horizontal="right"/>
      <protection locked="0"/>
    </xf>
    <xf numFmtId="0" fontId="9" fillId="0" borderId="125" xfId="0" applyFont="1" applyBorder="1" applyAlignment="1" applyProtection="1">
      <alignment horizontal="right"/>
      <protection locked="0"/>
    </xf>
    <xf numFmtId="0" fontId="9" fillId="0" borderId="126" xfId="0" applyFont="1" applyBorder="1" applyAlignment="1" applyProtection="1">
      <alignment horizontal="right"/>
      <protection locked="0"/>
    </xf>
    <xf numFmtId="0" fontId="11" fillId="0" borderId="100" xfId="0" applyFont="1" applyBorder="1" applyAlignment="1" applyProtection="1">
      <alignment horizontal="left" vertical="center" wrapText="1" indent="1"/>
    </xf>
    <xf numFmtId="0" fontId="11" fillId="0" borderId="22" xfId="0" applyFont="1" applyBorder="1" applyAlignment="1" applyProtection="1">
      <alignment horizontal="left" vertical="center" wrapText="1" indent="1"/>
    </xf>
    <xf numFmtId="0" fontId="11" fillId="0" borderId="115" xfId="0" applyFont="1" applyBorder="1" applyAlignment="1" applyProtection="1">
      <alignment horizontal="left" vertical="center" wrapText="1" indent="1"/>
    </xf>
    <xf numFmtId="0" fontId="9" fillId="0" borderId="71" xfId="0" applyFont="1" applyBorder="1" applyAlignment="1" applyProtection="1">
      <alignment horizontal="center" vertical="center"/>
    </xf>
    <xf numFmtId="0" fontId="9" fillId="0" borderId="77" xfId="0" applyFont="1" applyBorder="1" applyAlignment="1" applyProtection="1">
      <alignment horizontal="center" vertical="center"/>
    </xf>
    <xf numFmtId="0" fontId="9" fillId="0" borderId="118" xfId="0" applyFont="1" applyBorder="1" applyAlignment="1" applyProtection="1">
      <alignment horizontal="center" vertical="center"/>
    </xf>
    <xf numFmtId="0" fontId="14" fillId="0" borderId="51" xfId="0" applyFont="1" applyBorder="1" applyAlignment="1" applyProtection="1">
      <alignment horizontal="center" vertical="center" wrapText="1"/>
    </xf>
    <xf numFmtId="0" fontId="14" fillId="0" borderId="51" xfId="0" applyFont="1" applyBorder="1" applyAlignment="1" applyProtection="1">
      <alignment horizontal="center" vertical="center"/>
    </xf>
    <xf numFmtId="0" fontId="14" fillId="0" borderId="53" xfId="0" applyFont="1" applyBorder="1" applyAlignment="1" applyProtection="1">
      <alignment horizontal="center" vertical="center"/>
    </xf>
    <xf numFmtId="176" fontId="12" fillId="0" borderId="51" xfId="1" applyNumberFormat="1" applyFont="1" applyBorder="1" applyAlignment="1" applyProtection="1">
      <alignment horizontal="right"/>
    </xf>
    <xf numFmtId="0" fontId="14" fillId="0" borderId="100" xfId="0" applyFont="1" applyBorder="1" applyAlignment="1" applyProtection="1">
      <alignment horizontal="left" vertical="center" wrapText="1" indent="1"/>
    </xf>
    <xf numFmtId="0" fontId="14" fillId="0" borderId="22" xfId="0" applyFont="1" applyBorder="1" applyAlignment="1" applyProtection="1">
      <alignment horizontal="left" vertical="center" wrapText="1" indent="1"/>
    </xf>
    <xf numFmtId="0" fontId="14" fillId="0" borderId="115" xfId="0" applyFont="1" applyBorder="1" applyAlignment="1" applyProtection="1">
      <alignment horizontal="left" vertical="center" wrapText="1" indent="1"/>
    </xf>
    <xf numFmtId="0" fontId="9" fillId="2" borderId="107" xfId="0" applyFont="1" applyFill="1" applyBorder="1" applyAlignment="1" applyProtection="1">
      <alignment horizontal="center" vertical="center"/>
    </xf>
    <xf numFmtId="0" fontId="9" fillId="2" borderId="108" xfId="0" applyFont="1" applyFill="1" applyBorder="1" applyAlignment="1" applyProtection="1">
      <alignment horizontal="center" vertical="center"/>
    </xf>
    <xf numFmtId="0" fontId="9" fillId="2" borderId="12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8" xfId="0" applyFont="1" applyFill="1" applyBorder="1" applyAlignment="1" applyProtection="1">
      <alignment horizontal="left" vertical="center"/>
      <protection locked="0"/>
    </xf>
    <xf numFmtId="0" fontId="9" fillId="2" borderId="108" xfId="0" applyFont="1" applyFill="1" applyBorder="1" applyAlignment="1" applyProtection="1">
      <alignment horizontal="left" vertical="center"/>
      <protection locked="0"/>
    </xf>
    <xf numFmtId="0" fontId="9" fillId="2" borderId="65" xfId="0" applyFont="1" applyFill="1" applyBorder="1" applyAlignment="1" applyProtection="1">
      <alignment horizontal="left" vertical="center"/>
      <protection locked="0"/>
    </xf>
    <xf numFmtId="0" fontId="9" fillId="0" borderId="151" xfId="0" applyFont="1" applyBorder="1" applyAlignment="1" applyProtection="1">
      <alignment horizontal="left" vertical="top" wrapText="1"/>
    </xf>
    <xf numFmtId="0" fontId="9" fillId="0" borderId="136" xfId="0" applyFont="1" applyBorder="1" applyAlignment="1" applyProtection="1">
      <alignment horizontal="left" vertical="top" wrapText="1"/>
    </xf>
    <xf numFmtId="0" fontId="9" fillId="0" borderId="150" xfId="0" applyFont="1" applyBorder="1" applyAlignment="1" applyProtection="1">
      <alignment horizontal="left" vertical="top" wrapText="1"/>
    </xf>
    <xf numFmtId="0" fontId="9" fillId="0" borderId="79"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48" xfId="0" applyFont="1" applyBorder="1" applyAlignment="1" applyProtection="1">
      <alignment horizontal="left" vertical="top" wrapText="1"/>
    </xf>
    <xf numFmtId="0" fontId="9" fillId="0" borderId="79"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38" fontId="9" fillId="0" borderId="71" xfId="1" applyFont="1" applyBorder="1" applyAlignment="1" applyProtection="1">
      <alignment horizontal="right"/>
    </xf>
    <xf numFmtId="38" fontId="9" fillId="0" borderId="67" xfId="1" applyFont="1" applyBorder="1" applyAlignment="1" applyProtection="1">
      <alignment horizontal="right"/>
    </xf>
    <xf numFmtId="38" fontId="9" fillId="0" borderId="75" xfId="1" applyFont="1" applyBorder="1" applyAlignment="1" applyProtection="1">
      <alignment horizontal="right"/>
    </xf>
    <xf numFmtId="0" fontId="9" fillId="2" borderId="110" xfId="0" applyFont="1" applyFill="1" applyBorder="1" applyAlignment="1" applyProtection="1">
      <alignment horizontal="center" vertical="center"/>
    </xf>
    <xf numFmtId="0" fontId="9" fillId="2" borderId="54" xfId="0" applyFont="1" applyFill="1" applyBorder="1" applyAlignment="1" applyProtection="1">
      <alignment horizontal="center" vertical="center"/>
    </xf>
    <xf numFmtId="0" fontId="9" fillId="0" borderId="129" xfId="0" applyFont="1" applyBorder="1" applyAlignment="1" applyProtection="1">
      <alignment horizontal="left" vertical="center" wrapText="1"/>
    </xf>
    <xf numFmtId="0" fontId="9" fillId="0" borderId="130" xfId="0" applyFont="1" applyBorder="1" applyAlignment="1" applyProtection="1">
      <alignment horizontal="left" vertical="center"/>
    </xf>
    <xf numFmtId="0" fontId="9" fillId="0" borderId="131" xfId="0" applyFont="1" applyBorder="1" applyAlignment="1" applyProtection="1">
      <alignment horizontal="left" vertical="center"/>
    </xf>
    <xf numFmtId="0" fontId="9" fillId="0" borderId="132" xfId="0" applyFont="1" applyBorder="1" applyAlignment="1" applyProtection="1">
      <alignment horizontal="left" vertical="center"/>
    </xf>
    <xf numFmtId="0" fontId="9" fillId="0" borderId="133" xfId="0" applyFont="1" applyBorder="1" applyAlignment="1" applyProtection="1">
      <alignment horizontal="left" vertical="center"/>
    </xf>
    <xf numFmtId="0" fontId="9" fillId="0" borderId="134"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108" xfId="0" applyFont="1" applyBorder="1" applyAlignment="1" applyProtection="1">
      <alignment horizontal="left" vertical="center"/>
    </xf>
    <xf numFmtId="0" fontId="9" fillId="0" borderId="0" xfId="0" applyFont="1" applyAlignment="1" applyProtection="1">
      <alignment horizontal="left" vertical="center"/>
    </xf>
    <xf numFmtId="0" fontId="9" fillId="0" borderId="107" xfId="0" applyFont="1" applyBorder="1" applyAlignment="1" applyProtection="1">
      <alignment horizontal="center" vertical="center"/>
    </xf>
    <xf numFmtId="0" fontId="9" fillId="0" borderId="110" xfId="0" applyFont="1" applyBorder="1" applyAlignment="1" applyProtection="1">
      <alignment horizontal="center" vertical="center"/>
    </xf>
    <xf numFmtId="49" fontId="9" fillId="0" borderId="110" xfId="0" applyNumberFormat="1" applyFont="1" applyBorder="1" applyAlignment="1" applyProtection="1">
      <alignment horizontal="center" vertical="center"/>
      <protection locked="0"/>
    </xf>
    <xf numFmtId="0" fontId="9" fillId="0" borderId="127" xfId="0" applyFont="1" applyBorder="1" applyAlignment="1" applyProtection="1">
      <alignment horizontal="center" vertical="center"/>
    </xf>
    <xf numFmtId="0" fontId="9" fillId="0" borderId="128" xfId="0" applyFont="1" applyBorder="1" applyAlignment="1" applyProtection="1">
      <alignment horizontal="center" vertical="center"/>
    </xf>
    <xf numFmtId="0" fontId="9" fillId="2" borderId="108" xfId="0" applyFont="1" applyFill="1" applyBorder="1" applyAlignment="1" applyProtection="1">
      <alignment horizontal="center" vertical="center"/>
      <protection locked="0"/>
    </xf>
    <xf numFmtId="0" fontId="9" fillId="0" borderId="47" xfId="0" applyFont="1" applyBorder="1" applyAlignment="1" applyProtection="1">
      <alignment horizontal="center" vertical="center"/>
    </xf>
    <xf numFmtId="0" fontId="11" fillId="0" borderId="107" xfId="0" applyFont="1" applyBorder="1" applyAlignment="1" applyProtection="1">
      <alignment horizontal="center" vertical="center"/>
    </xf>
    <xf numFmtId="0" fontId="11" fillId="0" borderId="110" xfId="0" applyFont="1" applyBorder="1" applyAlignment="1" applyProtection="1">
      <alignment horizontal="center" vertical="center"/>
    </xf>
    <xf numFmtId="0" fontId="9" fillId="0" borderId="135" xfId="0" applyFont="1" applyBorder="1" applyAlignment="1" applyProtection="1">
      <alignment horizontal="left" vertical="top" wrapText="1"/>
    </xf>
    <xf numFmtId="0" fontId="0" fillId="0" borderId="136" xfId="0" applyBorder="1" applyProtection="1">
      <alignment vertical="center"/>
    </xf>
    <xf numFmtId="0" fontId="0" fillId="0" borderId="123" xfId="0" applyBorder="1" applyProtection="1">
      <alignment vertical="center"/>
    </xf>
    <xf numFmtId="0" fontId="0" fillId="0" borderId="0" xfId="0" applyBorder="1" applyProtection="1">
      <alignment vertical="center"/>
    </xf>
    <xf numFmtId="0" fontId="9" fillId="0" borderId="0" xfId="0" applyFont="1" applyBorder="1" applyAlignment="1" applyProtection="1">
      <alignment horizontal="left" vertical="top"/>
    </xf>
    <xf numFmtId="0" fontId="9" fillId="0" borderId="47" xfId="0" applyFont="1" applyBorder="1" applyAlignment="1" applyProtection="1">
      <alignment horizontal="left" vertical="top"/>
    </xf>
    <xf numFmtId="38" fontId="12" fillId="0" borderId="107" xfId="1" applyFont="1" applyBorder="1" applyAlignment="1" applyProtection="1">
      <alignment horizontal="right" vertical="center"/>
      <protection locked="0"/>
    </xf>
    <xf numFmtId="38" fontId="12" fillId="0" borderId="108"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11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6"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60"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13" fillId="0" borderId="121" xfId="0" applyFont="1" applyBorder="1" applyAlignment="1" applyProtection="1">
      <alignment horizontal="center" vertical="center"/>
    </xf>
    <xf numFmtId="0" fontId="9" fillId="0" borderId="49" xfId="0" applyFont="1" applyBorder="1" applyAlignment="1" applyProtection="1">
      <alignment horizontal="center" vertical="center"/>
      <protection locked="0"/>
    </xf>
    <xf numFmtId="49" fontId="9" fillId="2" borderId="54" xfId="0" applyNumberFormat="1" applyFont="1" applyFill="1" applyBorder="1" applyAlignment="1" applyProtection="1">
      <alignment horizontal="center" vertical="center"/>
      <protection locked="0"/>
    </xf>
    <xf numFmtId="49" fontId="9" fillId="2" borderId="66" xfId="0" applyNumberFormat="1"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137" xfId="0" applyFont="1" applyBorder="1" applyAlignment="1" applyProtection="1">
      <alignment horizontal="left" vertical="center" wrapText="1"/>
      <protection locked="0"/>
    </xf>
    <xf numFmtId="0" fontId="9" fillId="0" borderId="108" xfId="0" applyFont="1" applyBorder="1" applyAlignment="1" applyProtection="1">
      <alignment horizontal="left" vertical="center"/>
      <protection locked="0"/>
    </xf>
    <xf numFmtId="0" fontId="9" fillId="0" borderId="138" xfId="0" applyFont="1" applyBorder="1" applyAlignment="1" applyProtection="1">
      <alignment horizontal="left" vertical="center"/>
      <protection locked="0"/>
    </xf>
    <xf numFmtId="0" fontId="9" fillId="0" borderId="79"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47"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49" fontId="9" fillId="2" borderId="107" xfId="0" applyNumberFormat="1" applyFont="1" applyFill="1" applyBorder="1" applyAlignment="1" applyProtection="1">
      <alignment horizontal="center" vertical="center"/>
      <protection locked="0"/>
    </xf>
    <xf numFmtId="49" fontId="9" fillId="2" borderId="108" xfId="0" applyNumberFormat="1" applyFont="1" applyFill="1" applyBorder="1" applyAlignment="1" applyProtection="1">
      <alignment horizontal="center" vertical="center"/>
      <protection locked="0"/>
    </xf>
    <xf numFmtId="49" fontId="9" fillId="2" borderId="65" xfId="0" applyNumberFormat="1" applyFont="1" applyFill="1" applyBorder="1" applyAlignment="1" applyProtection="1">
      <alignment horizontal="center" vertical="center"/>
      <protection locked="0"/>
    </xf>
    <xf numFmtId="49" fontId="9" fillId="2" borderId="123"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xf numFmtId="49" fontId="9" fillId="2" borderId="48" xfId="0" applyNumberFormat="1" applyFont="1" applyFill="1" applyBorder="1" applyAlignment="1" applyProtection="1">
      <alignment horizontal="center" vertical="center"/>
      <protection locked="0"/>
    </xf>
    <xf numFmtId="49" fontId="9" fillId="2" borderId="110" xfId="0" applyNumberFormat="1" applyFont="1" applyFill="1" applyBorder="1" applyAlignment="1" applyProtection="1">
      <alignment horizontal="center" vertical="center"/>
      <protection locked="0"/>
    </xf>
    <xf numFmtId="0" fontId="9" fillId="0" borderId="53" xfId="0" applyFont="1" applyBorder="1" applyAlignment="1" applyProtection="1">
      <alignment horizontal="center" vertical="top"/>
      <protection locked="0"/>
    </xf>
    <xf numFmtId="0" fontId="9" fillId="0" borderId="60" xfId="0" applyFont="1" applyBorder="1" applyAlignment="1" applyProtection="1">
      <alignment horizontal="center" vertical="top"/>
      <protection locked="0"/>
    </xf>
    <xf numFmtId="0" fontId="9" fillId="0" borderId="49" xfId="0" applyFont="1" applyBorder="1" applyAlignment="1" applyProtection="1">
      <alignment horizontal="center" vertical="top"/>
      <protection locked="0"/>
    </xf>
    <xf numFmtId="38" fontId="12" fillId="0" borderId="122" xfId="1" applyFont="1" applyBorder="1" applyAlignment="1" applyProtection="1">
      <alignment horizontal="right" indent="1"/>
    </xf>
    <xf numFmtId="38" fontId="9" fillId="0" borderId="51" xfId="1" applyFont="1" applyBorder="1" applyAlignment="1" applyProtection="1">
      <alignment horizontal="right" vertical="center"/>
    </xf>
    <xf numFmtId="38" fontId="9" fillId="0" borderId="125" xfId="1" applyFont="1" applyBorder="1" applyAlignment="1" applyProtection="1">
      <alignment horizontal="right" vertical="center"/>
    </xf>
    <xf numFmtId="38" fontId="16" fillId="0" borderId="107" xfId="1" applyFont="1" applyBorder="1" applyAlignment="1" applyProtection="1">
      <alignment horizontal="left" vertical="top" wrapText="1"/>
    </xf>
    <xf numFmtId="38" fontId="13" fillId="0" borderId="65" xfId="1" applyFont="1" applyBorder="1" applyAlignment="1" applyProtection="1">
      <alignment horizontal="left" vertical="top" wrapText="1"/>
    </xf>
    <xf numFmtId="176" fontId="12" fillId="0" borderId="100" xfId="1" applyNumberFormat="1" applyFont="1" applyBorder="1" applyAlignment="1" applyProtection="1"/>
    <xf numFmtId="176" fontId="12" fillId="0" borderId="115" xfId="1" applyNumberFormat="1" applyFont="1" applyBorder="1" applyAlignment="1" applyProtection="1"/>
    <xf numFmtId="176" fontId="9" fillId="0" borderId="53" xfId="1" applyNumberFormat="1" applyFont="1" applyBorder="1" applyAlignment="1" applyProtection="1">
      <alignment horizontal="right"/>
    </xf>
    <xf numFmtId="176" fontId="9" fillId="0" borderId="60" xfId="1" applyNumberFormat="1" applyFont="1" applyBorder="1" applyAlignment="1" applyProtection="1">
      <alignment horizontal="right"/>
    </xf>
    <xf numFmtId="176" fontId="9" fillId="0" borderId="139" xfId="1" applyNumberFormat="1" applyFont="1" applyBorder="1" applyAlignment="1" applyProtection="1">
      <alignment horizontal="right"/>
    </xf>
    <xf numFmtId="176" fontId="9" fillId="0" borderId="140" xfId="1" applyNumberFormat="1" applyFont="1" applyBorder="1" applyAlignment="1" applyProtection="1">
      <alignment horizontal="right"/>
    </xf>
    <xf numFmtId="176" fontId="9" fillId="0" borderId="141" xfId="1" applyNumberFormat="1" applyFont="1" applyBorder="1" applyAlignment="1" applyProtection="1">
      <alignment horizontal="right"/>
    </xf>
    <xf numFmtId="176" fontId="9" fillId="0" borderId="142" xfId="1" applyNumberFormat="1" applyFont="1" applyBorder="1" applyAlignment="1" applyProtection="1">
      <alignment horizontal="right"/>
    </xf>
    <xf numFmtId="0" fontId="9" fillId="0" borderId="56" xfId="0" applyFont="1" applyBorder="1" applyAlignment="1" applyProtection="1">
      <alignment horizontal="center" vertical="center"/>
    </xf>
    <xf numFmtId="176" fontId="12" fillId="0" borderId="58" xfId="1" applyNumberFormat="1" applyFont="1" applyBorder="1" applyAlignment="1" applyProtection="1">
      <alignment horizontal="right"/>
    </xf>
    <xf numFmtId="38" fontId="9" fillId="0" borderId="53" xfId="1" applyFont="1" applyBorder="1" applyAlignment="1" applyProtection="1">
      <alignment horizontal="right"/>
    </xf>
    <xf numFmtId="38" fontId="9" fillId="0" borderId="60" xfId="1" applyFont="1" applyBorder="1" applyAlignment="1" applyProtection="1">
      <alignment horizontal="right"/>
    </xf>
    <xf numFmtId="38" fontId="9" fillId="0" borderId="139" xfId="1" applyFont="1" applyBorder="1" applyAlignment="1" applyProtection="1">
      <alignment horizontal="right"/>
    </xf>
    <xf numFmtId="38" fontId="9" fillId="0" borderId="140" xfId="1" applyFont="1" applyBorder="1" applyAlignment="1" applyProtection="1">
      <alignment horizontal="right"/>
    </xf>
    <xf numFmtId="38" fontId="9" fillId="0" borderId="141" xfId="1" applyFont="1" applyBorder="1" applyAlignment="1" applyProtection="1">
      <alignment horizontal="right"/>
    </xf>
    <xf numFmtId="38" fontId="9" fillId="0" borderId="142" xfId="1" applyFont="1" applyBorder="1" applyAlignment="1" applyProtection="1">
      <alignment horizontal="right"/>
    </xf>
    <xf numFmtId="38" fontId="9" fillId="0" borderId="49" xfId="1" applyFont="1" applyBorder="1" applyAlignment="1" applyProtection="1">
      <alignment horizontal="right"/>
    </xf>
    <xf numFmtId="38" fontId="9" fillId="0" borderId="143" xfId="1" applyFont="1" applyBorder="1" applyAlignment="1" applyProtection="1">
      <alignment horizontal="right"/>
    </xf>
    <xf numFmtId="0" fontId="9" fillId="0" borderId="144" xfId="0" applyFont="1" applyBorder="1" applyAlignment="1" applyProtection="1">
      <alignment horizontal="center" vertical="center"/>
    </xf>
    <xf numFmtId="0" fontId="9" fillId="0" borderId="135" xfId="0" applyFont="1" applyBorder="1" applyAlignment="1" applyProtection="1">
      <alignment horizontal="center" vertical="center"/>
    </xf>
    <xf numFmtId="0" fontId="9" fillId="2" borderId="107"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9" fillId="0" borderId="107" xfId="0" applyFont="1" applyBorder="1" applyAlignment="1" applyProtection="1">
      <alignment horizontal="left" vertical="center"/>
    </xf>
    <xf numFmtId="0" fontId="9" fillId="0" borderId="65" xfId="0" applyFont="1" applyBorder="1" applyAlignment="1" applyProtection="1">
      <alignment horizontal="left" vertical="center"/>
    </xf>
    <xf numFmtId="0" fontId="9" fillId="0" borderId="110" xfId="0" applyFont="1" applyBorder="1" applyAlignment="1" applyProtection="1">
      <alignment horizontal="left" vertical="center"/>
    </xf>
    <xf numFmtId="0" fontId="9" fillId="0" borderId="54" xfId="0" applyFont="1" applyBorder="1" applyAlignment="1" applyProtection="1">
      <alignment horizontal="left" vertical="center"/>
    </xf>
    <xf numFmtId="0" fontId="9" fillId="0" borderId="66" xfId="0" applyFont="1" applyBorder="1" applyAlignment="1" applyProtection="1">
      <alignment horizontal="left" vertical="center"/>
    </xf>
    <xf numFmtId="0" fontId="9" fillId="0" borderId="146" xfId="0" applyFont="1" applyBorder="1" applyAlignment="1" applyProtection="1">
      <alignment horizontal="center" vertical="center"/>
    </xf>
    <xf numFmtId="0" fontId="9" fillId="0" borderId="145" xfId="0" applyFont="1" applyBorder="1" applyAlignment="1" applyProtection="1">
      <alignment horizontal="center" vertical="center"/>
    </xf>
    <xf numFmtId="0" fontId="9" fillId="0" borderId="86" xfId="0" applyFont="1" applyBorder="1" applyAlignment="1" applyProtection="1">
      <alignment horizontal="right" vertical="center"/>
      <protection locked="0"/>
    </xf>
    <xf numFmtId="0" fontId="9" fillId="0" borderId="81" xfId="0" applyFont="1" applyBorder="1" applyAlignment="1" applyProtection="1">
      <alignment horizontal="right" vertical="center"/>
      <protection locked="0"/>
    </xf>
    <xf numFmtId="0" fontId="9" fillId="0" borderId="87" xfId="0" applyFont="1" applyBorder="1" applyAlignment="1" applyProtection="1">
      <alignment horizontal="right" vertical="center"/>
      <protection locked="0"/>
    </xf>
    <xf numFmtId="0" fontId="9" fillId="0" borderId="136" xfId="0" applyFont="1" applyBorder="1" applyAlignment="1" applyProtection="1">
      <alignment horizontal="center" vertical="center"/>
    </xf>
    <xf numFmtId="0" fontId="9" fillId="0" borderId="15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15" xfId="0" applyFont="1" applyBorder="1" applyAlignment="1" applyProtection="1">
      <alignment horizontal="center" vertical="center"/>
    </xf>
    <xf numFmtId="0" fontId="11" fillId="0" borderId="12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4"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124" xfId="0" applyFont="1" applyBorder="1" applyAlignment="1" applyProtection="1">
      <alignment horizontal="center" vertical="center"/>
    </xf>
    <xf numFmtId="0" fontId="11" fillId="0" borderId="145"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144" xfId="0" applyFont="1" applyBorder="1" applyAlignment="1" applyProtection="1">
      <alignment horizontal="center" vertical="center"/>
    </xf>
    <xf numFmtId="0" fontId="9" fillId="2" borderId="107" xfId="0" applyFont="1" applyFill="1" applyBorder="1" applyAlignment="1" applyProtection="1">
      <alignment horizontal="left" vertical="center"/>
      <protection locked="0"/>
    </xf>
    <xf numFmtId="0" fontId="9" fillId="2" borderId="110" xfId="0" applyFont="1" applyFill="1" applyBorder="1" applyAlignment="1" applyProtection="1">
      <alignment horizontal="left" vertical="center"/>
      <protection locked="0"/>
    </xf>
    <xf numFmtId="0" fontId="9" fillId="2" borderId="66" xfId="0" applyFont="1" applyFill="1" applyBorder="1" applyAlignment="1" applyProtection="1">
      <alignment horizontal="left" vertical="center"/>
      <protection locked="0"/>
    </xf>
    <xf numFmtId="0" fontId="9" fillId="0" borderId="56" xfId="0" applyFont="1" applyBorder="1" applyAlignment="1" applyProtection="1">
      <alignment horizontal="right" vertical="center"/>
      <protection locked="0"/>
    </xf>
    <xf numFmtId="0" fontId="9" fillId="0" borderId="57" xfId="0" applyFont="1" applyBorder="1" applyAlignment="1" applyProtection="1">
      <alignment horizontal="right" vertical="center"/>
      <protection locked="0"/>
    </xf>
    <xf numFmtId="0" fontId="9" fillId="0" borderId="120" xfId="0" applyFont="1" applyBorder="1" applyAlignment="1" applyProtection="1">
      <alignment horizontal="right" vertical="center"/>
      <protection locked="0"/>
    </xf>
    <xf numFmtId="0" fontId="9" fillId="0" borderId="124" xfId="0" applyFont="1" applyBorder="1" applyAlignment="1" applyProtection="1">
      <alignment horizontal="right" vertical="center"/>
      <protection locked="0"/>
    </xf>
    <xf numFmtId="0" fontId="9" fillId="0" borderId="125" xfId="0" applyFont="1" applyBorder="1" applyAlignment="1" applyProtection="1">
      <alignment horizontal="right" vertical="center"/>
      <protection locked="0"/>
    </xf>
    <xf numFmtId="0" fontId="9" fillId="0" borderId="126" xfId="0" applyFont="1" applyBorder="1" applyAlignment="1" applyProtection="1">
      <alignment horizontal="right" vertical="center"/>
      <protection locked="0"/>
    </xf>
    <xf numFmtId="0" fontId="9" fillId="0" borderId="73" xfId="0" applyFont="1" applyBorder="1" applyAlignment="1" applyProtection="1">
      <alignment horizontal="right" vertical="center"/>
      <protection locked="0"/>
    </xf>
    <xf numFmtId="0" fontId="9" fillId="0" borderId="67" xfId="0" applyFont="1" applyBorder="1" applyAlignment="1" applyProtection="1">
      <alignment horizontal="right" vertical="center"/>
      <protection locked="0"/>
    </xf>
    <xf numFmtId="0" fontId="9" fillId="0" borderId="75" xfId="0" applyFont="1" applyBorder="1" applyAlignment="1" applyProtection="1">
      <alignment horizontal="right" vertical="center"/>
      <protection locked="0"/>
    </xf>
    <xf numFmtId="0" fontId="9" fillId="0" borderId="149" xfId="0" applyFont="1" applyBorder="1" applyAlignment="1" applyProtection="1">
      <alignment horizontal="right" vertical="center"/>
      <protection locked="0"/>
    </xf>
    <xf numFmtId="0" fontId="9" fillId="0" borderId="143" xfId="0" applyFont="1" applyBorder="1" applyAlignment="1" applyProtection="1">
      <alignment horizontal="right" vertical="center"/>
      <protection locked="0"/>
    </xf>
    <xf numFmtId="0" fontId="9" fillId="0" borderId="71" xfId="0" applyFont="1" applyBorder="1" applyAlignment="1" applyProtection="1">
      <alignment horizontal="right" vertical="center"/>
      <protection locked="0"/>
    </xf>
    <xf numFmtId="0" fontId="9" fillId="0" borderId="77" xfId="0" applyFont="1" applyBorder="1" applyAlignment="1" applyProtection="1">
      <alignment horizontal="right" vertical="center"/>
      <protection locked="0"/>
    </xf>
    <xf numFmtId="0" fontId="9" fillId="0" borderId="148" xfId="0" applyFont="1" applyBorder="1" applyAlignment="1" applyProtection="1">
      <alignment horizontal="right" vertical="center"/>
      <protection locked="0"/>
    </xf>
    <xf numFmtId="0" fontId="9" fillId="0" borderId="140" xfId="0" applyFont="1" applyBorder="1" applyAlignment="1" applyProtection="1">
      <alignment horizontal="right" vertical="center"/>
      <protection locked="0"/>
    </xf>
    <xf numFmtId="0" fontId="11" fillId="0" borderId="123"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9" fillId="0" borderId="12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107" xfId="0" applyFont="1" applyBorder="1" applyAlignment="1" applyProtection="1">
      <alignment horizontal="center" vertical="center"/>
      <protection locked="0"/>
    </xf>
    <xf numFmtId="0" fontId="9" fillId="0" borderId="108"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2" borderId="0" xfId="0" applyFont="1" applyFill="1" applyAlignment="1" applyProtection="1">
      <alignment horizontal="left" vertical="top"/>
    </xf>
    <xf numFmtId="0" fontId="9" fillId="0" borderId="138" xfId="0" applyFont="1" applyBorder="1" applyAlignment="1" applyProtection="1">
      <alignment horizontal="center" vertical="center"/>
    </xf>
    <xf numFmtId="0" fontId="9" fillId="0" borderId="147" xfId="0" applyFont="1" applyBorder="1" applyAlignment="1" applyProtection="1">
      <alignment horizontal="center" vertical="center"/>
    </xf>
    <xf numFmtId="38" fontId="9" fillId="0" borderId="73" xfId="1" applyFont="1" applyBorder="1" applyAlignment="1" applyProtection="1">
      <alignment horizontal="right"/>
    </xf>
    <xf numFmtId="38" fontId="9" fillId="0" borderId="77" xfId="1" applyFont="1" applyBorder="1" applyAlignment="1" applyProtection="1">
      <alignment horizontal="right"/>
    </xf>
    <xf numFmtId="38" fontId="13" fillId="0" borderId="107" xfId="1" applyFont="1" applyBorder="1" applyAlignment="1" applyProtection="1">
      <alignment horizontal="center" vertical="top" wrapText="1"/>
    </xf>
    <xf numFmtId="38" fontId="13" fillId="0" borderId="65" xfId="1" applyFont="1" applyBorder="1" applyAlignment="1" applyProtection="1">
      <alignment horizontal="center" vertical="top" wrapText="1"/>
    </xf>
    <xf numFmtId="0" fontId="9" fillId="2" borderId="0" xfId="0" applyFont="1" applyFill="1" applyAlignment="1" applyProtection="1">
      <alignment horizontal="center" vertical="center"/>
    </xf>
    <xf numFmtId="0" fontId="9" fillId="2" borderId="0" xfId="0" applyFont="1" applyFill="1" applyAlignment="1" applyProtection="1">
      <alignment horizontal="left" vertical="center"/>
      <protection locked="0"/>
    </xf>
    <xf numFmtId="38" fontId="9" fillId="0" borderId="58" xfId="1" applyFont="1" applyBorder="1" applyAlignment="1" applyProtection="1">
      <alignment horizontal="right" vertical="center"/>
    </xf>
    <xf numFmtId="38" fontId="9" fillId="0" borderId="124" xfId="1" applyFont="1" applyBorder="1" applyAlignment="1" applyProtection="1">
      <alignment horizontal="right" vertical="center"/>
    </xf>
    <xf numFmtId="0" fontId="9" fillId="2" borderId="0" xfId="0" applyFont="1" applyFill="1" applyAlignment="1" applyProtection="1">
      <alignment horizontal="center" vertical="center"/>
      <protection locked="0"/>
    </xf>
  </cellXfs>
  <cellStyles count="4">
    <cellStyle name="桁区切り" xfId="1" builtinId="6"/>
    <cellStyle name="標準" xfId="0" builtinId="0"/>
    <cellStyle name="標準_17労保報告書" xfId="2"/>
    <cellStyle name="標準_17労保報告書_年度更新システム_年度更新記入例"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66675</xdr:colOff>
      <xdr:row>29</xdr:row>
      <xdr:rowOff>76200</xdr:rowOff>
    </xdr:from>
    <xdr:to>
      <xdr:col>19</xdr:col>
      <xdr:colOff>57150</xdr:colOff>
      <xdr:row>30</xdr:row>
      <xdr:rowOff>76200</xdr:rowOff>
    </xdr:to>
    <xdr:sp macro="" textlink="">
      <xdr:nvSpPr>
        <xdr:cNvPr id="5124" name="Oval 4"/>
        <xdr:cNvSpPr>
          <a:spLocks noChangeArrowheads="1"/>
        </xdr:cNvSpPr>
      </xdr:nvSpPr>
      <xdr:spPr bwMode="auto">
        <a:xfrm>
          <a:off x="4076700" y="79819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xdr:cNvSpPr>
          <a:spLocks noChangeArrowheads="1"/>
        </xdr:cNvSpPr>
      </xdr:nvSpPr>
      <xdr:spPr bwMode="auto">
        <a:xfrm>
          <a:off x="4829175" y="82867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集計票の常用労働者の蘭へ自動で転記されます。</a:t>
          </a:r>
        </a:p>
      </xdr:txBody>
    </xdr:sp>
    <xdr:clientData/>
  </xdr:twoCellAnchor>
  <xdr:twoCellAnchor>
    <xdr:from>
      <xdr:col>18</xdr:col>
      <xdr:colOff>133350</xdr:colOff>
      <xdr:row>23</xdr:row>
      <xdr:rowOff>47625</xdr:rowOff>
    </xdr:from>
    <xdr:to>
      <xdr:col>20</xdr:col>
      <xdr:colOff>466725</xdr:colOff>
      <xdr:row>25</xdr:row>
      <xdr:rowOff>142875</xdr:rowOff>
    </xdr:to>
    <xdr:sp macro="" textlink="">
      <xdr:nvSpPr>
        <xdr:cNvPr id="5127" name="Text Box 7"/>
        <xdr:cNvSpPr txBox="1">
          <a:spLocks noChangeArrowheads="1"/>
        </xdr:cNvSpPr>
      </xdr:nvSpPr>
      <xdr:spPr bwMode="auto">
        <a:xfrm>
          <a:off x="4657725" y="6124575"/>
          <a:ext cx="1247775" cy="70485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）集計票の臨時労働者の蘭へ自動で転記されます。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）集計票の役員で労働者扱いの者の蘭へ自動で転記されます。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）集計票の高年齢労働者の蘭へ自動で転記されます。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390525</xdr:colOff>
      <xdr:row>32</xdr:row>
      <xdr:rowOff>133350</xdr:rowOff>
    </xdr:from>
    <xdr:to>
      <xdr:col>2</xdr:col>
      <xdr:colOff>476250</xdr:colOff>
      <xdr:row>37</xdr:row>
      <xdr:rowOff>66675</xdr:rowOff>
    </xdr:to>
    <xdr:sp macro="" textlink="">
      <xdr:nvSpPr>
        <xdr:cNvPr id="5131" name="Oval 11"/>
        <xdr:cNvSpPr>
          <a:spLocks noChangeArrowheads="1"/>
        </xdr:cNvSpPr>
      </xdr:nvSpPr>
      <xdr:spPr bwMode="auto">
        <a:xfrm>
          <a:off x="676275" y="8953500"/>
          <a:ext cx="676275" cy="7905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542925</xdr:colOff>
      <xdr:row>13</xdr:row>
      <xdr:rowOff>152400</xdr:rowOff>
    </xdr:from>
    <xdr:to>
      <xdr:col>5</xdr:col>
      <xdr:colOff>142875</xdr:colOff>
      <xdr:row>15</xdr:row>
      <xdr:rowOff>47625</xdr:rowOff>
    </xdr:to>
    <xdr:sp macro="" textlink="">
      <xdr:nvSpPr>
        <xdr:cNvPr id="5133" name="Text Box 13"/>
        <xdr:cNvSpPr txBox="1">
          <a:spLocks noChangeArrowheads="1"/>
        </xdr:cNvSpPr>
      </xdr:nvSpPr>
      <xdr:spPr bwMode="auto">
        <a:xfrm>
          <a:off x="1419225" y="3181350"/>
          <a:ext cx="990600" cy="504825"/>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4</xdr:col>
      <xdr:colOff>104775</xdr:colOff>
      <xdr:row>12</xdr:row>
      <xdr:rowOff>76200</xdr:rowOff>
    </xdr:from>
    <xdr:to>
      <xdr:col>5</xdr:col>
      <xdr:colOff>57150</xdr:colOff>
      <xdr:row>13</xdr:row>
      <xdr:rowOff>85725</xdr:rowOff>
    </xdr:to>
    <xdr:sp macro="" textlink="">
      <xdr:nvSpPr>
        <xdr:cNvPr id="5134" name="Line 14"/>
        <xdr:cNvSpPr>
          <a:spLocks noChangeShapeType="1"/>
        </xdr:cNvSpPr>
      </xdr:nvSpPr>
      <xdr:spPr bwMode="auto">
        <a:xfrm flipV="1">
          <a:off x="2200275" y="2800350"/>
          <a:ext cx="123825" cy="314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28575</xdr:colOff>
      <xdr:row>25</xdr:row>
      <xdr:rowOff>219075</xdr:rowOff>
    </xdr:from>
    <xdr:to>
      <xdr:col>19</xdr:col>
      <xdr:colOff>180975</xdr:colOff>
      <xdr:row>29</xdr:row>
      <xdr:rowOff>76200</xdr:rowOff>
    </xdr:to>
    <xdr:sp macro="" textlink="">
      <xdr:nvSpPr>
        <xdr:cNvPr id="5139" name="Line 19"/>
        <xdr:cNvSpPr>
          <a:spLocks noChangeShapeType="1"/>
        </xdr:cNvSpPr>
      </xdr:nvSpPr>
      <xdr:spPr bwMode="auto">
        <a:xfrm flipH="1">
          <a:off x="4724400" y="6905625"/>
          <a:ext cx="152400" cy="1076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295275</xdr:colOff>
      <xdr:row>3</xdr:row>
      <xdr:rowOff>38100</xdr:rowOff>
    </xdr:from>
    <xdr:to>
      <xdr:col>30</xdr:col>
      <xdr:colOff>628650</xdr:colOff>
      <xdr:row>4</xdr:row>
      <xdr:rowOff>57150</xdr:rowOff>
    </xdr:to>
    <xdr:sp macro="" textlink="">
      <xdr:nvSpPr>
        <xdr:cNvPr id="5141" name="Oval 21"/>
        <xdr:cNvSpPr>
          <a:spLocks noChangeArrowheads="1"/>
        </xdr:cNvSpPr>
      </xdr:nvSpPr>
      <xdr:spPr bwMode="auto">
        <a:xfrm>
          <a:off x="13163550" y="771525"/>
          <a:ext cx="333375" cy="31432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668965</xdr:colOff>
      <xdr:row>1</xdr:row>
      <xdr:rowOff>15063</xdr:rowOff>
    </xdr:from>
    <xdr:to>
      <xdr:col>31</xdr:col>
      <xdr:colOff>57593</xdr:colOff>
      <xdr:row>3</xdr:row>
      <xdr:rowOff>2437</xdr:rowOff>
    </xdr:to>
    <xdr:sp macro="" textlink="">
      <xdr:nvSpPr>
        <xdr:cNvPr id="5142" name="Text Box 22"/>
        <xdr:cNvSpPr txBox="1">
          <a:spLocks noChangeArrowheads="1"/>
        </xdr:cNvSpPr>
      </xdr:nvSpPr>
      <xdr:spPr bwMode="auto">
        <a:xfrm>
          <a:off x="12708122" y="280877"/>
          <a:ext cx="1027814" cy="45254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法人の場合は代表社印</a:t>
          </a:r>
        </a:p>
      </xdr:txBody>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xdr:cNvSpPr txBox="1">
          <a:spLocks noChangeArrowheads="1"/>
        </xdr:cNvSpPr>
      </xdr:nvSpPr>
      <xdr:spPr bwMode="auto">
        <a:xfrm>
          <a:off x="6924675" y="59150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xdr:cNvSpPr txBox="1">
          <a:spLocks noChangeArrowheads="1"/>
        </xdr:cNvSpPr>
      </xdr:nvSpPr>
      <xdr:spPr bwMode="auto">
        <a:xfrm>
          <a:off x="6810375" y="6181725"/>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xdr:cNvSpPr txBox="1">
          <a:spLocks noChangeArrowheads="1"/>
        </xdr:cNvSpPr>
      </xdr:nvSpPr>
      <xdr:spPr bwMode="auto">
        <a:xfrm>
          <a:off x="11544300" y="59150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xdr:cNvSpPr txBox="1">
          <a:spLocks noChangeArrowheads="1"/>
        </xdr:cNvSpPr>
      </xdr:nvSpPr>
      <xdr:spPr bwMode="auto">
        <a:xfrm>
          <a:off x="11458575" y="61722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xdr:cNvSpPr txBox="1">
          <a:spLocks noChangeArrowheads="1"/>
        </xdr:cNvSpPr>
      </xdr:nvSpPr>
      <xdr:spPr bwMode="auto">
        <a:xfrm>
          <a:off x="13087350" y="5905500"/>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xdr:cNvSpPr txBox="1">
          <a:spLocks noChangeArrowheads="1"/>
        </xdr:cNvSpPr>
      </xdr:nvSpPr>
      <xdr:spPr bwMode="auto">
        <a:xfrm>
          <a:off x="13001625" y="6172200"/>
          <a:ext cx="3333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xdr:cNvSpPr txBox="1">
          <a:spLocks noChangeArrowheads="1"/>
        </xdr:cNvSpPr>
      </xdr:nvSpPr>
      <xdr:spPr bwMode="auto">
        <a:xfrm>
          <a:off x="11468100" y="6505575"/>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xdr:cNvSpPr txBox="1">
          <a:spLocks noChangeArrowheads="1"/>
        </xdr:cNvSpPr>
      </xdr:nvSpPr>
      <xdr:spPr bwMode="auto">
        <a:xfrm>
          <a:off x="12954000" y="6515100"/>
          <a:ext cx="3333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xdr:cNvSpPr txBox="1">
          <a:spLocks noChangeArrowheads="1"/>
        </xdr:cNvSpPr>
      </xdr:nvSpPr>
      <xdr:spPr bwMode="auto">
        <a:xfrm>
          <a:off x="6934200" y="32099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xdr:cNvSpPr txBox="1">
          <a:spLocks noChangeArrowheads="1"/>
        </xdr:cNvSpPr>
      </xdr:nvSpPr>
      <xdr:spPr bwMode="auto">
        <a:xfrm>
          <a:off x="5200650"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xdr:cNvSpPr txBox="1">
          <a:spLocks noChangeArrowheads="1"/>
        </xdr:cNvSpPr>
      </xdr:nvSpPr>
      <xdr:spPr bwMode="auto">
        <a:xfrm>
          <a:off x="2381250" y="32004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xdr:cNvSpPr txBox="1">
          <a:spLocks noChangeArrowheads="1"/>
        </xdr:cNvSpPr>
      </xdr:nvSpPr>
      <xdr:spPr bwMode="auto">
        <a:xfrm>
          <a:off x="3790950"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xdr:cNvSpPr txBox="1">
          <a:spLocks noChangeArrowheads="1"/>
        </xdr:cNvSpPr>
      </xdr:nvSpPr>
      <xdr:spPr bwMode="auto">
        <a:xfrm>
          <a:off x="8448675" y="318135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xdr:cNvSpPr txBox="1">
          <a:spLocks noChangeArrowheads="1"/>
        </xdr:cNvSpPr>
      </xdr:nvSpPr>
      <xdr:spPr bwMode="auto">
        <a:xfrm>
          <a:off x="9991725"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xdr:cNvSpPr txBox="1">
          <a:spLocks noChangeArrowheads="1"/>
        </xdr:cNvSpPr>
      </xdr:nvSpPr>
      <xdr:spPr bwMode="auto">
        <a:xfrm>
          <a:off x="11582400"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xdr:cNvSpPr txBox="1">
          <a:spLocks noChangeArrowheads="1"/>
        </xdr:cNvSpPr>
      </xdr:nvSpPr>
      <xdr:spPr bwMode="auto">
        <a:xfrm>
          <a:off x="13115925" y="3190875"/>
          <a:ext cx="2095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xdr:cNvSpPr txBox="1">
          <a:spLocks noChangeArrowheads="1"/>
        </xdr:cNvSpPr>
      </xdr:nvSpPr>
      <xdr:spPr bwMode="auto">
        <a:xfrm>
          <a:off x="1295400"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xdr:cNvSpPr txBox="1">
          <a:spLocks noChangeArrowheads="1"/>
        </xdr:cNvSpPr>
      </xdr:nvSpPr>
      <xdr:spPr bwMode="auto">
        <a:xfrm>
          <a:off x="269557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xdr:cNvSpPr txBox="1">
          <a:spLocks noChangeArrowheads="1"/>
        </xdr:cNvSpPr>
      </xdr:nvSpPr>
      <xdr:spPr bwMode="auto">
        <a:xfrm>
          <a:off x="4133850"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xdr:cNvSpPr txBox="1">
          <a:spLocks noChangeArrowheads="1"/>
        </xdr:cNvSpPr>
      </xdr:nvSpPr>
      <xdr:spPr bwMode="auto">
        <a:xfrm>
          <a:off x="566737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xdr:cNvSpPr txBox="1">
          <a:spLocks noChangeArrowheads="1"/>
        </xdr:cNvSpPr>
      </xdr:nvSpPr>
      <xdr:spPr bwMode="auto">
        <a:xfrm>
          <a:off x="7362825" y="31623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xdr:cNvSpPr txBox="1">
          <a:spLocks noChangeArrowheads="1"/>
        </xdr:cNvSpPr>
      </xdr:nvSpPr>
      <xdr:spPr bwMode="auto">
        <a:xfrm>
          <a:off x="877252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xdr:cNvSpPr txBox="1">
          <a:spLocks noChangeArrowheads="1"/>
        </xdr:cNvSpPr>
      </xdr:nvSpPr>
      <xdr:spPr bwMode="auto">
        <a:xfrm>
          <a:off x="10382250" y="31623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xdr:cNvSpPr txBox="1">
          <a:spLocks noChangeArrowheads="1"/>
        </xdr:cNvSpPr>
      </xdr:nvSpPr>
      <xdr:spPr bwMode="auto">
        <a:xfrm>
          <a:off x="1197292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xdr:cNvSpPr txBox="1">
          <a:spLocks noChangeArrowheads="1"/>
        </xdr:cNvSpPr>
      </xdr:nvSpPr>
      <xdr:spPr bwMode="auto">
        <a:xfrm>
          <a:off x="6848475" y="64960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xdr:cNvSpPr txBox="1">
          <a:spLocks noChangeArrowheads="1"/>
        </xdr:cNvSpPr>
      </xdr:nvSpPr>
      <xdr:spPr bwMode="auto">
        <a:xfrm>
          <a:off x="6838950" y="67437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xdr:cNvSpPr txBox="1">
          <a:spLocks noChangeArrowheads="1"/>
        </xdr:cNvSpPr>
      </xdr:nvSpPr>
      <xdr:spPr bwMode="auto">
        <a:xfrm>
          <a:off x="5667375" y="64865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xdr:cNvSpPr txBox="1">
          <a:spLocks noChangeArrowheads="1"/>
        </xdr:cNvSpPr>
      </xdr:nvSpPr>
      <xdr:spPr bwMode="auto">
        <a:xfrm>
          <a:off x="10372725" y="64865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xdr:cNvSpPr txBox="1">
          <a:spLocks noChangeArrowheads="1"/>
        </xdr:cNvSpPr>
      </xdr:nvSpPr>
      <xdr:spPr bwMode="auto">
        <a:xfrm>
          <a:off x="12001500" y="64865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xdr:cNvSpPr txBox="1">
          <a:spLocks noChangeArrowheads="1"/>
        </xdr:cNvSpPr>
      </xdr:nvSpPr>
      <xdr:spPr bwMode="auto">
        <a:xfrm>
          <a:off x="11982450" y="61341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xdr:cNvSpPr txBox="1">
          <a:spLocks noChangeArrowheads="1"/>
        </xdr:cNvSpPr>
      </xdr:nvSpPr>
      <xdr:spPr bwMode="auto">
        <a:xfrm>
          <a:off x="10401300" y="61245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xdr:cNvSpPr txBox="1">
          <a:spLocks noChangeArrowheads="1"/>
        </xdr:cNvSpPr>
      </xdr:nvSpPr>
      <xdr:spPr bwMode="auto">
        <a:xfrm>
          <a:off x="5676900" y="61245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xdr:cNvSpPr txBox="1">
          <a:spLocks noChangeArrowheads="1"/>
        </xdr:cNvSpPr>
      </xdr:nvSpPr>
      <xdr:spPr bwMode="auto">
        <a:xfrm>
          <a:off x="2400300" y="73152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xdr:cNvSpPr txBox="1">
          <a:spLocks noChangeArrowheads="1"/>
        </xdr:cNvSpPr>
      </xdr:nvSpPr>
      <xdr:spPr bwMode="auto">
        <a:xfrm>
          <a:off x="3514725" y="73152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xdr:cNvSpPr txBox="1">
          <a:spLocks noChangeArrowheads="1"/>
        </xdr:cNvSpPr>
      </xdr:nvSpPr>
      <xdr:spPr bwMode="auto">
        <a:xfrm>
          <a:off x="6248400" y="73247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xdr:cNvSpPr txBox="1">
          <a:spLocks noChangeArrowheads="1"/>
        </xdr:cNvSpPr>
      </xdr:nvSpPr>
      <xdr:spPr bwMode="auto">
        <a:xfrm>
          <a:off x="7362825" y="73247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xdr:cNvSpPr txBox="1">
          <a:spLocks noChangeArrowheads="1"/>
        </xdr:cNvSpPr>
      </xdr:nvSpPr>
      <xdr:spPr bwMode="auto">
        <a:xfrm>
          <a:off x="9991725" y="73152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xdr:cNvSpPr txBox="1">
          <a:spLocks noChangeArrowheads="1"/>
        </xdr:cNvSpPr>
      </xdr:nvSpPr>
      <xdr:spPr bwMode="auto">
        <a:xfrm>
          <a:off x="11182350" y="73247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xdr:cNvSpPr txBox="1">
          <a:spLocks noChangeArrowheads="1"/>
        </xdr:cNvSpPr>
      </xdr:nvSpPr>
      <xdr:spPr bwMode="auto">
        <a:xfrm>
          <a:off x="10506075" y="6124575"/>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7</xdr:col>
      <xdr:colOff>85725</xdr:colOff>
      <xdr:row>19</xdr:row>
      <xdr:rowOff>152400</xdr:rowOff>
    </xdr:from>
    <xdr:to>
      <xdr:col>9</xdr:col>
      <xdr:colOff>133350</xdr:colOff>
      <xdr:row>21</xdr:row>
      <xdr:rowOff>57150</xdr:rowOff>
    </xdr:to>
    <xdr:sp macro="" textlink="">
      <xdr:nvSpPr>
        <xdr:cNvPr id="6186" name="Oval 42"/>
        <xdr:cNvSpPr>
          <a:spLocks noChangeArrowheads="1"/>
        </xdr:cNvSpPr>
      </xdr:nvSpPr>
      <xdr:spPr bwMode="auto">
        <a:xfrm>
          <a:off x="1695450" y="3133725"/>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28575</xdr:colOff>
      <xdr:row>19</xdr:row>
      <xdr:rowOff>161925</xdr:rowOff>
    </xdr:from>
    <xdr:to>
      <xdr:col>16</xdr:col>
      <xdr:colOff>114300</xdr:colOff>
      <xdr:row>21</xdr:row>
      <xdr:rowOff>66675</xdr:rowOff>
    </xdr:to>
    <xdr:sp macro="" textlink="">
      <xdr:nvSpPr>
        <xdr:cNvPr id="6187" name="Oval 43"/>
        <xdr:cNvSpPr>
          <a:spLocks noChangeArrowheads="1"/>
        </xdr:cNvSpPr>
      </xdr:nvSpPr>
      <xdr:spPr bwMode="auto">
        <a:xfrm>
          <a:off x="3124200" y="31432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6188" name="Oval 44"/>
        <xdr:cNvSpPr>
          <a:spLocks noChangeArrowheads="1"/>
        </xdr:cNvSpPr>
      </xdr:nvSpPr>
      <xdr:spPr bwMode="auto">
        <a:xfrm>
          <a:off x="12449175" y="3133725"/>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219075</xdr:colOff>
      <xdr:row>42</xdr:row>
      <xdr:rowOff>104775</xdr:rowOff>
    </xdr:from>
    <xdr:to>
      <xdr:col>16</xdr:col>
      <xdr:colOff>38100</xdr:colOff>
      <xdr:row>45</xdr:row>
      <xdr:rowOff>0</xdr:rowOff>
    </xdr:to>
    <xdr:sp macro="" textlink="">
      <xdr:nvSpPr>
        <xdr:cNvPr id="6189" name="Oval 45"/>
        <xdr:cNvSpPr>
          <a:spLocks noChangeArrowheads="1"/>
        </xdr:cNvSpPr>
      </xdr:nvSpPr>
      <xdr:spPr bwMode="auto">
        <a:xfrm>
          <a:off x="3048000" y="7305675"/>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247650</xdr:colOff>
      <xdr:row>43</xdr:row>
      <xdr:rowOff>114300</xdr:rowOff>
    </xdr:from>
    <xdr:to>
      <xdr:col>22</xdr:col>
      <xdr:colOff>19050</xdr:colOff>
      <xdr:row>48</xdr:row>
      <xdr:rowOff>57150</xdr:rowOff>
    </xdr:to>
    <xdr:sp macro="" textlink="">
      <xdr:nvSpPr>
        <xdr:cNvPr id="6190" name="Text Box 46"/>
        <xdr:cNvSpPr txBox="1">
          <a:spLocks noChangeArrowheads="1"/>
        </xdr:cNvSpPr>
      </xdr:nvSpPr>
      <xdr:spPr bwMode="auto">
        <a:xfrm>
          <a:off x="3933825" y="7458075"/>
          <a:ext cx="990600" cy="45720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年度希望する日額を記入</a:t>
          </a:r>
        </a:p>
      </xdr:txBody>
    </xdr:sp>
    <xdr:clientData/>
  </xdr:twoCellAnchor>
  <xdr:twoCellAnchor>
    <xdr:from>
      <xdr:col>57</xdr:col>
      <xdr:colOff>57150</xdr:colOff>
      <xdr:row>35</xdr:row>
      <xdr:rowOff>152400</xdr:rowOff>
    </xdr:from>
    <xdr:to>
      <xdr:col>58</xdr:col>
      <xdr:colOff>104775</xdr:colOff>
      <xdr:row>38</xdr:row>
      <xdr:rowOff>0</xdr:rowOff>
    </xdr:to>
    <xdr:sp macro="" textlink="">
      <xdr:nvSpPr>
        <xdr:cNvPr id="6191" name="Oval 47"/>
        <xdr:cNvSpPr>
          <a:spLocks noChangeArrowheads="1"/>
        </xdr:cNvSpPr>
      </xdr:nvSpPr>
      <xdr:spPr bwMode="auto">
        <a:xfrm>
          <a:off x="11801475" y="6067425"/>
          <a:ext cx="428625" cy="438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6192" name="Text Box 48"/>
        <xdr:cNvSpPr txBox="1">
          <a:spLocks noChangeArrowheads="1"/>
        </xdr:cNvSpPr>
      </xdr:nvSpPr>
      <xdr:spPr bwMode="auto">
        <a:xfrm>
          <a:off x="8229600" y="4943475"/>
          <a:ext cx="1333500"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6193" name="Oval 49"/>
        <xdr:cNvSpPr>
          <a:spLocks noChangeArrowheads="1"/>
        </xdr:cNvSpPr>
      </xdr:nvSpPr>
      <xdr:spPr bwMode="auto">
        <a:xfrm>
          <a:off x="8829675" y="8677275"/>
          <a:ext cx="361950" cy="3714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6194" name="Text Box 50"/>
        <xdr:cNvSpPr txBox="1">
          <a:spLocks noChangeArrowheads="1"/>
        </xdr:cNvSpPr>
      </xdr:nvSpPr>
      <xdr:spPr bwMode="auto">
        <a:xfrm>
          <a:off x="8010525" y="7877175"/>
          <a:ext cx="1028700"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法人の場合は代表社印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6195" name="Oval 51"/>
        <xdr:cNvSpPr>
          <a:spLocks noChangeArrowheads="1"/>
        </xdr:cNvSpPr>
      </xdr:nvSpPr>
      <xdr:spPr bwMode="auto">
        <a:xfrm>
          <a:off x="12992100" y="7924800"/>
          <a:ext cx="247650" cy="2095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6196" name="Text Box 52"/>
        <xdr:cNvSpPr txBox="1">
          <a:spLocks noChangeArrowheads="1"/>
        </xdr:cNvSpPr>
      </xdr:nvSpPr>
      <xdr:spPr bwMode="auto">
        <a:xfrm>
          <a:off x="11801475" y="8486775"/>
          <a:ext cx="1285875" cy="438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21</xdr:col>
      <xdr:colOff>28575</xdr:colOff>
      <xdr:row>19</xdr:row>
      <xdr:rowOff>161925</xdr:rowOff>
    </xdr:from>
    <xdr:to>
      <xdr:col>23</xdr:col>
      <xdr:colOff>161925</xdr:colOff>
      <xdr:row>21</xdr:row>
      <xdr:rowOff>66675</xdr:rowOff>
    </xdr:to>
    <xdr:sp macro="" textlink="">
      <xdr:nvSpPr>
        <xdr:cNvPr id="6197" name="Oval 53"/>
        <xdr:cNvSpPr>
          <a:spLocks noChangeArrowheads="1"/>
        </xdr:cNvSpPr>
      </xdr:nvSpPr>
      <xdr:spPr bwMode="auto">
        <a:xfrm>
          <a:off x="4572000" y="31432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xdr:cNvSpPr>
          <a:spLocks noChangeArrowheads="1"/>
        </xdr:cNvSpPr>
      </xdr:nvSpPr>
      <xdr:spPr bwMode="auto">
        <a:xfrm>
          <a:off x="647700" y="8610600"/>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6199" name="Oval 55"/>
        <xdr:cNvSpPr>
          <a:spLocks noChangeArrowheads="1"/>
        </xdr:cNvSpPr>
      </xdr:nvSpPr>
      <xdr:spPr bwMode="auto">
        <a:xfrm>
          <a:off x="238125" y="8372475"/>
          <a:ext cx="1257300" cy="4572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46</xdr:row>
      <xdr:rowOff>47625</xdr:rowOff>
    </xdr:from>
    <xdr:to>
      <xdr:col>8</xdr:col>
      <xdr:colOff>428625</xdr:colOff>
      <xdr:row>50</xdr:row>
      <xdr:rowOff>38100</xdr:rowOff>
    </xdr:to>
    <xdr:sp macro="" textlink="">
      <xdr:nvSpPr>
        <xdr:cNvPr id="6200" name="Text Box 56"/>
        <xdr:cNvSpPr txBox="1">
          <a:spLocks noChangeArrowheads="1"/>
        </xdr:cNvSpPr>
      </xdr:nvSpPr>
      <xdr:spPr bwMode="auto">
        <a:xfrm>
          <a:off x="895350" y="7724775"/>
          <a:ext cx="1333500"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高年齢者の氏名と生年月日を記入</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xdr:cNvSpPr>
          <a:spLocks noChangeArrowheads="1"/>
        </xdr:cNvSpPr>
      </xdr:nvSpPr>
      <xdr:spPr bwMode="auto">
        <a:xfrm>
          <a:off x="10163175" y="6124575"/>
          <a:ext cx="428625" cy="438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161925</xdr:colOff>
      <xdr:row>35</xdr:row>
      <xdr:rowOff>171450</xdr:rowOff>
    </xdr:from>
    <xdr:to>
      <xdr:col>28</xdr:col>
      <xdr:colOff>57150</xdr:colOff>
      <xdr:row>38</xdr:row>
      <xdr:rowOff>19050</xdr:rowOff>
    </xdr:to>
    <xdr:sp macro="" textlink="">
      <xdr:nvSpPr>
        <xdr:cNvPr id="6203" name="Oval 59"/>
        <xdr:cNvSpPr>
          <a:spLocks noChangeArrowheads="1"/>
        </xdr:cNvSpPr>
      </xdr:nvSpPr>
      <xdr:spPr bwMode="auto">
        <a:xfrm>
          <a:off x="5524500" y="6086475"/>
          <a:ext cx="428625" cy="4381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6205" name="Line 61"/>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66675</xdr:colOff>
      <xdr:row>32</xdr:row>
      <xdr:rowOff>47625</xdr:rowOff>
    </xdr:from>
    <xdr:to>
      <xdr:col>39</xdr:col>
      <xdr:colOff>133350</xdr:colOff>
      <xdr:row>35</xdr:row>
      <xdr:rowOff>133350</xdr:rowOff>
    </xdr:to>
    <xdr:sp macro="" textlink="">
      <xdr:nvSpPr>
        <xdr:cNvPr id="6206" name="Line 62"/>
        <xdr:cNvSpPr>
          <a:spLocks noChangeShapeType="1"/>
        </xdr:cNvSpPr>
      </xdr:nvSpPr>
      <xdr:spPr bwMode="auto">
        <a:xfrm flipH="1">
          <a:off x="5962650" y="5419725"/>
          <a:ext cx="2143125" cy="628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6207" name="Line 63"/>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44</xdr:row>
      <xdr:rowOff>38100</xdr:rowOff>
    </xdr:from>
    <xdr:to>
      <xdr:col>16</xdr:col>
      <xdr:colOff>180975</xdr:colOff>
      <xdr:row>45</xdr:row>
      <xdr:rowOff>57150</xdr:rowOff>
    </xdr:to>
    <xdr:sp macro="" textlink="">
      <xdr:nvSpPr>
        <xdr:cNvPr id="6208" name="Line 64"/>
        <xdr:cNvSpPr>
          <a:spLocks noChangeShapeType="1"/>
        </xdr:cNvSpPr>
      </xdr:nvSpPr>
      <xdr:spPr bwMode="auto">
        <a:xfrm flipH="1" flipV="1">
          <a:off x="3743325" y="7581900"/>
          <a:ext cx="123825" cy="85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209" name="Line 65"/>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210" name="Line 66"/>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76200</xdr:colOff>
      <xdr:row>24</xdr:row>
      <xdr:rowOff>0</xdr:rowOff>
    </xdr:from>
    <xdr:to>
      <xdr:col>16</xdr:col>
      <xdr:colOff>133350</xdr:colOff>
      <xdr:row>27</xdr:row>
      <xdr:rowOff>142875</xdr:rowOff>
    </xdr:to>
    <xdr:sp macro="" textlink="">
      <xdr:nvSpPr>
        <xdr:cNvPr id="6211" name="Text Box 67"/>
        <xdr:cNvSpPr txBox="1">
          <a:spLocks noChangeArrowheads="1"/>
        </xdr:cNvSpPr>
      </xdr:nvSpPr>
      <xdr:spPr bwMode="auto">
        <a:xfrm>
          <a:off x="2600325" y="3924300"/>
          <a:ext cx="1219200" cy="685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152400</xdr:colOff>
      <xdr:row>36</xdr:row>
      <xdr:rowOff>28575</xdr:rowOff>
    </xdr:from>
    <xdr:to>
      <xdr:col>34</xdr:col>
      <xdr:colOff>85725</xdr:colOff>
      <xdr:row>38</xdr:row>
      <xdr:rowOff>28575</xdr:rowOff>
    </xdr:to>
    <xdr:sp macro="" textlink="">
      <xdr:nvSpPr>
        <xdr:cNvPr id="6213" name="Oval 69"/>
        <xdr:cNvSpPr>
          <a:spLocks noChangeArrowheads="1"/>
        </xdr:cNvSpPr>
      </xdr:nvSpPr>
      <xdr:spPr bwMode="auto">
        <a:xfrm>
          <a:off x="6524625" y="6200775"/>
          <a:ext cx="638175" cy="3333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xdr:cNvSpPr>
          <a:spLocks noChangeArrowheads="1"/>
        </xdr:cNvSpPr>
      </xdr:nvSpPr>
      <xdr:spPr bwMode="auto">
        <a:xfrm>
          <a:off x="11115675" y="6172200"/>
          <a:ext cx="638175" cy="3333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215" name="Oval 71"/>
        <xdr:cNvSpPr>
          <a:spLocks noChangeArrowheads="1"/>
        </xdr:cNvSpPr>
      </xdr:nvSpPr>
      <xdr:spPr bwMode="auto">
        <a:xfrm>
          <a:off x="12611100" y="6153150"/>
          <a:ext cx="638175" cy="3333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216" name="Text Box 72"/>
        <xdr:cNvSpPr txBox="1">
          <a:spLocks noChangeArrowheads="1"/>
        </xdr:cNvSpPr>
      </xdr:nvSpPr>
      <xdr:spPr bwMode="auto">
        <a:xfrm>
          <a:off x="8258175" y="6810375"/>
          <a:ext cx="1019175" cy="676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35</xdr:col>
      <xdr:colOff>0</xdr:colOff>
      <xdr:row>38</xdr:row>
      <xdr:rowOff>19050</xdr:rowOff>
    </xdr:from>
    <xdr:to>
      <xdr:col>39</xdr:col>
      <xdr:colOff>219075</xdr:colOff>
      <xdr:row>39</xdr:row>
      <xdr:rowOff>209550</xdr:rowOff>
    </xdr:to>
    <xdr:sp macro="" textlink="">
      <xdr:nvSpPr>
        <xdr:cNvPr id="6217" name="Line 73"/>
        <xdr:cNvSpPr>
          <a:spLocks noChangeShapeType="1"/>
        </xdr:cNvSpPr>
      </xdr:nvSpPr>
      <xdr:spPr bwMode="auto">
        <a:xfrm flipH="1" flipV="1">
          <a:off x="7172325" y="6524625"/>
          <a:ext cx="10191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025" name="Line 1"/>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xdr:row>
      <xdr:rowOff>9525</xdr:rowOff>
    </xdr:from>
    <xdr:to>
      <xdr:col>36</xdr:col>
      <xdr:colOff>0</xdr:colOff>
      <xdr:row>7</xdr:row>
      <xdr:rowOff>161925</xdr:rowOff>
    </xdr:to>
    <xdr:sp macro="" textlink="">
      <xdr:nvSpPr>
        <xdr:cNvPr id="1026" name="Line 2"/>
        <xdr:cNvSpPr>
          <a:spLocks noChangeShapeType="1"/>
        </xdr:cNvSpPr>
      </xdr:nvSpPr>
      <xdr:spPr bwMode="auto">
        <a:xfrm flipH="1" flipV="1">
          <a:off x="1519237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600075</xdr:colOff>
      <xdr:row>3</xdr:row>
      <xdr:rowOff>123825</xdr:rowOff>
    </xdr:from>
    <xdr:to>
      <xdr:col>31</xdr:col>
      <xdr:colOff>819150</xdr:colOff>
      <xdr:row>4</xdr:row>
      <xdr:rowOff>38100</xdr:rowOff>
    </xdr:to>
    <xdr:sp macro="" textlink="">
      <xdr:nvSpPr>
        <xdr:cNvPr id="1037" name="Text Box 13"/>
        <xdr:cNvSpPr txBox="1">
          <a:spLocks noChangeArrowheads="1"/>
        </xdr:cNvSpPr>
      </xdr:nvSpPr>
      <xdr:spPr bwMode="auto">
        <a:xfrm>
          <a:off x="14211300" y="857250"/>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xdr:cNvSpPr txBox="1">
          <a:spLocks noChangeArrowheads="1"/>
        </xdr:cNvSpPr>
      </xdr:nvSpPr>
      <xdr:spPr bwMode="auto">
        <a:xfrm>
          <a:off x="6924675" y="59150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xdr:cNvSpPr txBox="1">
          <a:spLocks noChangeArrowheads="1"/>
        </xdr:cNvSpPr>
      </xdr:nvSpPr>
      <xdr:spPr bwMode="auto">
        <a:xfrm>
          <a:off x="6810375" y="6181725"/>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xdr:cNvSpPr txBox="1">
          <a:spLocks noChangeArrowheads="1"/>
        </xdr:cNvSpPr>
      </xdr:nvSpPr>
      <xdr:spPr bwMode="auto">
        <a:xfrm>
          <a:off x="11544300" y="59150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xdr:cNvSpPr txBox="1">
          <a:spLocks noChangeArrowheads="1"/>
        </xdr:cNvSpPr>
      </xdr:nvSpPr>
      <xdr:spPr bwMode="auto">
        <a:xfrm>
          <a:off x="11458575" y="61722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xdr:cNvSpPr txBox="1">
          <a:spLocks noChangeArrowheads="1"/>
        </xdr:cNvSpPr>
      </xdr:nvSpPr>
      <xdr:spPr bwMode="auto">
        <a:xfrm>
          <a:off x="13087350" y="59055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xdr:cNvSpPr txBox="1">
          <a:spLocks noChangeArrowheads="1"/>
        </xdr:cNvSpPr>
      </xdr:nvSpPr>
      <xdr:spPr bwMode="auto">
        <a:xfrm>
          <a:off x="13001625" y="61722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xdr:cNvSpPr txBox="1">
          <a:spLocks noChangeArrowheads="1"/>
        </xdr:cNvSpPr>
      </xdr:nvSpPr>
      <xdr:spPr bwMode="auto">
        <a:xfrm>
          <a:off x="11468100" y="6505575"/>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xdr:cNvSpPr txBox="1">
          <a:spLocks noChangeArrowheads="1"/>
        </xdr:cNvSpPr>
      </xdr:nvSpPr>
      <xdr:spPr bwMode="auto">
        <a:xfrm>
          <a:off x="12954000" y="65151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xdr:cNvSpPr txBox="1">
          <a:spLocks noChangeArrowheads="1"/>
        </xdr:cNvSpPr>
      </xdr:nvSpPr>
      <xdr:spPr bwMode="auto">
        <a:xfrm>
          <a:off x="12944475" y="67437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xdr:cNvSpPr txBox="1">
          <a:spLocks noChangeArrowheads="1"/>
        </xdr:cNvSpPr>
      </xdr:nvSpPr>
      <xdr:spPr bwMode="auto">
        <a:xfrm>
          <a:off x="6934200" y="32099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xdr:cNvSpPr txBox="1">
          <a:spLocks noChangeArrowheads="1"/>
        </xdr:cNvSpPr>
      </xdr:nvSpPr>
      <xdr:spPr bwMode="auto">
        <a:xfrm>
          <a:off x="5200650"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xdr:cNvSpPr txBox="1">
          <a:spLocks noChangeArrowheads="1"/>
        </xdr:cNvSpPr>
      </xdr:nvSpPr>
      <xdr:spPr bwMode="auto">
        <a:xfrm>
          <a:off x="2381250" y="32004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xdr:cNvSpPr txBox="1">
          <a:spLocks noChangeArrowheads="1"/>
        </xdr:cNvSpPr>
      </xdr:nvSpPr>
      <xdr:spPr bwMode="auto">
        <a:xfrm>
          <a:off x="3790950"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xdr:cNvSpPr txBox="1">
          <a:spLocks noChangeArrowheads="1"/>
        </xdr:cNvSpPr>
      </xdr:nvSpPr>
      <xdr:spPr bwMode="auto">
        <a:xfrm>
          <a:off x="8448675" y="318135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xdr:cNvSpPr txBox="1">
          <a:spLocks noChangeArrowheads="1"/>
        </xdr:cNvSpPr>
      </xdr:nvSpPr>
      <xdr:spPr bwMode="auto">
        <a:xfrm>
          <a:off x="9991725"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xdr:cNvSpPr txBox="1">
          <a:spLocks noChangeArrowheads="1"/>
        </xdr:cNvSpPr>
      </xdr:nvSpPr>
      <xdr:spPr bwMode="auto">
        <a:xfrm>
          <a:off x="11582400"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xdr:cNvSpPr txBox="1">
          <a:spLocks noChangeArrowheads="1"/>
        </xdr:cNvSpPr>
      </xdr:nvSpPr>
      <xdr:spPr bwMode="auto">
        <a:xfrm>
          <a:off x="13115925" y="31908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xdr:cNvSpPr txBox="1">
          <a:spLocks noChangeArrowheads="1"/>
        </xdr:cNvSpPr>
      </xdr:nvSpPr>
      <xdr:spPr bwMode="auto">
        <a:xfrm>
          <a:off x="1295400"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xdr:cNvSpPr txBox="1">
          <a:spLocks noChangeArrowheads="1"/>
        </xdr:cNvSpPr>
      </xdr:nvSpPr>
      <xdr:spPr bwMode="auto">
        <a:xfrm>
          <a:off x="269557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xdr:cNvSpPr txBox="1">
          <a:spLocks noChangeArrowheads="1"/>
        </xdr:cNvSpPr>
      </xdr:nvSpPr>
      <xdr:spPr bwMode="auto">
        <a:xfrm>
          <a:off x="4133850"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xdr:cNvSpPr txBox="1">
          <a:spLocks noChangeArrowheads="1"/>
        </xdr:cNvSpPr>
      </xdr:nvSpPr>
      <xdr:spPr bwMode="auto">
        <a:xfrm>
          <a:off x="566737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133350</xdr:colOff>
      <xdr:row>19</xdr:row>
      <xdr:rowOff>180975</xdr:rowOff>
    </xdr:from>
    <xdr:to>
      <xdr:col>37</xdr:col>
      <xdr:colOff>95250</xdr:colOff>
      <xdr:row>20</xdr:row>
      <xdr:rowOff>142875</xdr:rowOff>
    </xdr:to>
    <xdr:sp macro="" textlink="">
      <xdr:nvSpPr>
        <xdr:cNvPr id="2072" name="Text Box 24"/>
        <xdr:cNvSpPr txBox="1">
          <a:spLocks noChangeArrowheads="1"/>
        </xdr:cNvSpPr>
      </xdr:nvSpPr>
      <xdr:spPr bwMode="auto">
        <a:xfrm>
          <a:off x="7400925" y="31623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219075</xdr:colOff>
      <xdr:row>19</xdr:row>
      <xdr:rowOff>190500</xdr:rowOff>
    </xdr:from>
    <xdr:to>
      <xdr:col>41</xdr:col>
      <xdr:colOff>85725</xdr:colOff>
      <xdr:row>20</xdr:row>
      <xdr:rowOff>152400</xdr:rowOff>
    </xdr:to>
    <xdr:sp macro="" textlink="">
      <xdr:nvSpPr>
        <xdr:cNvPr id="2073" name="Text Box 25"/>
        <xdr:cNvSpPr txBox="1">
          <a:spLocks noChangeArrowheads="1"/>
        </xdr:cNvSpPr>
      </xdr:nvSpPr>
      <xdr:spPr bwMode="auto">
        <a:xfrm>
          <a:off x="8820150"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276225</xdr:colOff>
      <xdr:row>19</xdr:row>
      <xdr:rowOff>180975</xdr:rowOff>
    </xdr:from>
    <xdr:to>
      <xdr:col>49</xdr:col>
      <xdr:colOff>85725</xdr:colOff>
      <xdr:row>20</xdr:row>
      <xdr:rowOff>142875</xdr:rowOff>
    </xdr:to>
    <xdr:sp macro="" textlink="">
      <xdr:nvSpPr>
        <xdr:cNvPr id="2074" name="Text Box 26"/>
        <xdr:cNvSpPr txBox="1">
          <a:spLocks noChangeArrowheads="1"/>
        </xdr:cNvSpPr>
      </xdr:nvSpPr>
      <xdr:spPr bwMode="auto">
        <a:xfrm>
          <a:off x="10401300" y="31623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266700</xdr:colOff>
      <xdr:row>19</xdr:row>
      <xdr:rowOff>190500</xdr:rowOff>
    </xdr:from>
    <xdr:to>
      <xdr:col>58</xdr:col>
      <xdr:colOff>76200</xdr:colOff>
      <xdr:row>20</xdr:row>
      <xdr:rowOff>152400</xdr:rowOff>
    </xdr:to>
    <xdr:sp macro="" textlink="">
      <xdr:nvSpPr>
        <xdr:cNvPr id="2075" name="Text Box 27"/>
        <xdr:cNvSpPr txBox="1">
          <a:spLocks noChangeArrowheads="1"/>
        </xdr:cNvSpPr>
      </xdr:nvSpPr>
      <xdr:spPr bwMode="auto">
        <a:xfrm>
          <a:off x="12011025" y="31718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xdr:cNvSpPr txBox="1">
          <a:spLocks noChangeArrowheads="1"/>
        </xdr:cNvSpPr>
      </xdr:nvSpPr>
      <xdr:spPr bwMode="auto">
        <a:xfrm>
          <a:off x="6848475" y="649605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xdr:cNvSpPr txBox="1">
          <a:spLocks noChangeArrowheads="1"/>
        </xdr:cNvSpPr>
      </xdr:nvSpPr>
      <xdr:spPr bwMode="auto">
        <a:xfrm>
          <a:off x="6838950" y="6743700"/>
          <a:ext cx="3143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xdr:cNvSpPr txBox="1">
          <a:spLocks noChangeArrowheads="1"/>
        </xdr:cNvSpPr>
      </xdr:nvSpPr>
      <xdr:spPr bwMode="auto">
        <a:xfrm>
          <a:off x="5667375" y="64865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xdr:cNvSpPr txBox="1">
          <a:spLocks noChangeArrowheads="1"/>
        </xdr:cNvSpPr>
      </xdr:nvSpPr>
      <xdr:spPr bwMode="auto">
        <a:xfrm>
          <a:off x="10372725" y="64865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xdr:cNvSpPr txBox="1">
          <a:spLocks noChangeArrowheads="1"/>
        </xdr:cNvSpPr>
      </xdr:nvSpPr>
      <xdr:spPr bwMode="auto">
        <a:xfrm>
          <a:off x="12001500" y="64865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xdr:cNvSpPr txBox="1">
          <a:spLocks noChangeArrowheads="1"/>
        </xdr:cNvSpPr>
      </xdr:nvSpPr>
      <xdr:spPr bwMode="auto">
        <a:xfrm>
          <a:off x="11982450" y="61341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xdr:cNvSpPr txBox="1">
          <a:spLocks noChangeArrowheads="1"/>
        </xdr:cNvSpPr>
      </xdr:nvSpPr>
      <xdr:spPr bwMode="auto">
        <a:xfrm>
          <a:off x="10401300" y="61245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xdr:cNvSpPr txBox="1">
          <a:spLocks noChangeArrowheads="1"/>
        </xdr:cNvSpPr>
      </xdr:nvSpPr>
      <xdr:spPr bwMode="auto">
        <a:xfrm>
          <a:off x="5676900" y="612457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xdr:cNvSpPr txBox="1">
          <a:spLocks noChangeArrowheads="1"/>
        </xdr:cNvSpPr>
      </xdr:nvSpPr>
      <xdr:spPr bwMode="auto">
        <a:xfrm>
          <a:off x="2400300" y="73152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2085" name="Text Box 37"/>
        <xdr:cNvSpPr txBox="1">
          <a:spLocks noChangeArrowheads="1"/>
        </xdr:cNvSpPr>
      </xdr:nvSpPr>
      <xdr:spPr bwMode="auto">
        <a:xfrm>
          <a:off x="3514725" y="73152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xdr:cNvSpPr txBox="1">
          <a:spLocks noChangeArrowheads="1"/>
        </xdr:cNvSpPr>
      </xdr:nvSpPr>
      <xdr:spPr bwMode="auto">
        <a:xfrm>
          <a:off x="6248400" y="73247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xdr:cNvSpPr txBox="1">
          <a:spLocks noChangeArrowheads="1"/>
        </xdr:cNvSpPr>
      </xdr:nvSpPr>
      <xdr:spPr bwMode="auto">
        <a:xfrm>
          <a:off x="7362825" y="73247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xdr:cNvSpPr txBox="1">
          <a:spLocks noChangeArrowheads="1"/>
        </xdr:cNvSpPr>
      </xdr:nvSpPr>
      <xdr:spPr bwMode="auto">
        <a:xfrm>
          <a:off x="9991725" y="7315200"/>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xdr:cNvSpPr txBox="1">
          <a:spLocks noChangeArrowheads="1"/>
        </xdr:cNvSpPr>
      </xdr:nvSpPr>
      <xdr:spPr bwMode="auto">
        <a:xfrm>
          <a:off x="11182350" y="7324725"/>
          <a:ext cx="190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xdr:cNvSpPr txBox="1">
          <a:spLocks noChangeArrowheads="1"/>
        </xdr:cNvSpPr>
      </xdr:nvSpPr>
      <xdr:spPr bwMode="auto">
        <a:xfrm>
          <a:off x="10506075" y="6124575"/>
          <a:ext cx="66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59</xdr:col>
      <xdr:colOff>171450</xdr:colOff>
      <xdr:row>48</xdr:row>
      <xdr:rowOff>66675</xdr:rowOff>
    </xdr:from>
    <xdr:to>
      <xdr:col>60</xdr:col>
      <xdr:colOff>123825</xdr:colOff>
      <xdr:row>49</xdr:row>
      <xdr:rowOff>152400</xdr:rowOff>
    </xdr:to>
    <xdr:sp macro="" textlink="">
      <xdr:nvSpPr>
        <xdr:cNvPr id="2125" name="Text Box 77"/>
        <xdr:cNvSpPr txBox="1">
          <a:spLocks noChangeArrowheads="1"/>
        </xdr:cNvSpPr>
      </xdr:nvSpPr>
      <xdr:spPr bwMode="auto">
        <a:xfrm>
          <a:off x="13039725" y="792480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39</xdr:col>
      <xdr:colOff>173132</xdr:colOff>
      <xdr:row>12</xdr:row>
      <xdr:rowOff>23531</xdr:rowOff>
    </xdr:from>
    <xdr:to>
      <xdr:col>39</xdr:col>
      <xdr:colOff>363632</xdr:colOff>
      <xdr:row>13</xdr:row>
      <xdr:rowOff>14006</xdr:rowOff>
    </xdr:to>
    <xdr:sp macro="" textlink="">
      <xdr:nvSpPr>
        <xdr:cNvPr id="2127" name="Oval 79"/>
        <xdr:cNvSpPr>
          <a:spLocks noChangeArrowheads="1"/>
        </xdr:cNvSpPr>
      </xdr:nvSpPr>
      <xdr:spPr bwMode="auto">
        <a:xfrm>
          <a:off x="8162926" y="1738031"/>
          <a:ext cx="190500" cy="158563"/>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55</xdr:col>
      <xdr:colOff>33619</xdr:colOff>
      <xdr:row>4</xdr:row>
      <xdr:rowOff>44822</xdr:rowOff>
    </xdr:from>
    <xdr:to>
      <xdr:col>55</xdr:col>
      <xdr:colOff>233644</xdr:colOff>
      <xdr:row>5</xdr:row>
      <xdr:rowOff>121022</xdr:rowOff>
    </xdr:to>
    <xdr:sp macro="" textlink="">
      <xdr:nvSpPr>
        <xdr:cNvPr id="46" name="Oval 57"/>
        <xdr:cNvSpPr>
          <a:spLocks noChangeArrowheads="1"/>
        </xdr:cNvSpPr>
      </xdr:nvSpPr>
      <xdr:spPr bwMode="auto">
        <a:xfrm>
          <a:off x="11530854" y="649940"/>
          <a:ext cx="200025" cy="188258"/>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CR47"/>
  <sheetViews>
    <sheetView showGridLines="0" showRowColHeaders="0" showZeros="0" tabSelected="1" zoomScale="86" zoomScaleNormal="86" zoomScaleSheetLayoutView="100" workbookViewId="0">
      <selection activeCell="CT18" sqref="CT18"/>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37" width="6" style="2" hidden="1" customWidth="1"/>
    <col min="38" max="96" width="6" style="1" hidden="1" customWidth="1"/>
    <col min="97" max="120" width="4.75" style="1" customWidth="1"/>
    <col min="121" max="16384" width="9" style="1"/>
  </cols>
  <sheetData>
    <row r="1" spans="1:96" ht="21" x14ac:dyDescent="0.2">
      <c r="A1" s="290"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row>
    <row r="2" spans="1:96" ht="14.25" thickBot="1" x14ac:dyDescent="0.2">
      <c r="AB2" s="3" t="s">
        <v>1</v>
      </c>
      <c r="AC2" s="4" t="s">
        <v>162</v>
      </c>
      <c r="AD2" s="5"/>
    </row>
    <row r="3" spans="1:96" ht="22.5" customHeight="1" thickBot="1" x14ac:dyDescent="0.2">
      <c r="Y3" s="6" t="s">
        <v>2</v>
      </c>
      <c r="Z3" s="7" t="s">
        <v>149</v>
      </c>
      <c r="AB3" s="8" t="s">
        <v>3</v>
      </c>
      <c r="AC3" s="9" t="s">
        <v>160</v>
      </c>
      <c r="AD3" s="5"/>
    </row>
    <row r="4" spans="1:96" ht="23.25" thickBot="1" x14ac:dyDescent="0.2">
      <c r="A4" s="295" t="s">
        <v>4</v>
      </c>
      <c r="B4" s="296"/>
      <c r="C4" s="297"/>
      <c r="D4" s="10">
        <v>2</v>
      </c>
      <c r="E4" s="11">
        <v>4</v>
      </c>
      <c r="F4" s="12">
        <v>3</v>
      </c>
      <c r="G4" s="10"/>
      <c r="H4" s="13"/>
      <c r="I4" s="13"/>
      <c r="J4" s="13"/>
      <c r="K4" s="13"/>
      <c r="L4" s="13"/>
      <c r="M4" s="13"/>
      <c r="N4" s="11"/>
      <c r="O4" s="14" t="s">
        <v>5</v>
      </c>
      <c r="P4" s="10"/>
      <c r="Q4" s="13"/>
      <c r="R4" s="15"/>
      <c r="S4" s="16"/>
      <c r="T4" s="17" t="s">
        <v>6</v>
      </c>
      <c r="Y4" s="18" t="s">
        <v>7</v>
      </c>
      <c r="Z4" s="19" t="s">
        <v>150</v>
      </c>
      <c r="AB4" s="8" t="s">
        <v>8</v>
      </c>
      <c r="AC4" s="9" t="s">
        <v>161</v>
      </c>
      <c r="AD4" s="5"/>
      <c r="AE4" s="153" t="s">
        <v>9</v>
      </c>
      <c r="AK4" s="20">
        <f t="shared" ref="AK4:BP4" si="0">COUNT(AK9:AK26)</f>
        <v>1</v>
      </c>
      <c r="AL4" s="20">
        <f t="shared" si="0"/>
        <v>0</v>
      </c>
      <c r="AM4" s="20">
        <f t="shared" si="0"/>
        <v>1</v>
      </c>
      <c r="AN4" s="20">
        <f t="shared" si="0"/>
        <v>1</v>
      </c>
      <c r="AO4" s="20">
        <f t="shared" si="0"/>
        <v>1</v>
      </c>
      <c r="AP4" s="20">
        <f t="shared" si="0"/>
        <v>0</v>
      </c>
      <c r="AQ4" s="20">
        <f t="shared" si="0"/>
        <v>1</v>
      </c>
      <c r="AR4" s="20">
        <f t="shared" si="0"/>
        <v>1</v>
      </c>
      <c r="AS4" s="20">
        <f t="shared" si="0"/>
        <v>2</v>
      </c>
      <c r="AT4" s="20">
        <f t="shared" si="0"/>
        <v>0</v>
      </c>
      <c r="AU4" s="20">
        <f t="shared" si="0"/>
        <v>1</v>
      </c>
      <c r="AV4" s="20">
        <f t="shared" si="0"/>
        <v>1</v>
      </c>
      <c r="AW4" s="20">
        <f t="shared" si="0"/>
        <v>2</v>
      </c>
      <c r="AX4" s="20">
        <f t="shared" si="0"/>
        <v>0</v>
      </c>
      <c r="AY4" s="20">
        <f t="shared" si="0"/>
        <v>1</v>
      </c>
      <c r="AZ4" s="20">
        <f t="shared" si="0"/>
        <v>1</v>
      </c>
      <c r="BA4" s="20">
        <f t="shared" si="0"/>
        <v>2</v>
      </c>
      <c r="BB4" s="20">
        <f t="shared" si="0"/>
        <v>0</v>
      </c>
      <c r="BC4" s="20">
        <f t="shared" si="0"/>
        <v>1</v>
      </c>
      <c r="BD4" s="20">
        <f t="shared" si="0"/>
        <v>1</v>
      </c>
      <c r="BE4" s="150">
        <f t="shared" si="0"/>
        <v>2</v>
      </c>
      <c r="BF4" s="150">
        <f t="shared" si="0"/>
        <v>0</v>
      </c>
      <c r="BG4" s="150">
        <f t="shared" si="0"/>
        <v>1</v>
      </c>
      <c r="BH4" s="150">
        <f t="shared" si="0"/>
        <v>1</v>
      </c>
      <c r="BI4" s="20">
        <f t="shared" si="0"/>
        <v>2</v>
      </c>
      <c r="BJ4" s="20">
        <f t="shared" si="0"/>
        <v>0</v>
      </c>
      <c r="BK4" s="20">
        <f t="shared" si="0"/>
        <v>1</v>
      </c>
      <c r="BL4" s="20">
        <f t="shared" si="0"/>
        <v>1</v>
      </c>
      <c r="BM4" s="20">
        <f t="shared" si="0"/>
        <v>2</v>
      </c>
      <c r="BN4" s="20">
        <f t="shared" si="0"/>
        <v>0</v>
      </c>
      <c r="BO4" s="20">
        <f t="shared" si="0"/>
        <v>1</v>
      </c>
      <c r="BP4" s="20">
        <f t="shared" si="0"/>
        <v>1</v>
      </c>
      <c r="BQ4" s="20">
        <f t="shared" ref="BQ4:CN4" si="1">COUNT(BQ9:BQ26)</f>
        <v>2</v>
      </c>
      <c r="BR4" s="20">
        <f t="shared" si="1"/>
        <v>0</v>
      </c>
      <c r="BS4" s="20">
        <f t="shared" si="1"/>
        <v>1</v>
      </c>
      <c r="BT4" s="20">
        <f t="shared" si="1"/>
        <v>1</v>
      </c>
      <c r="BU4" s="20">
        <f t="shared" si="1"/>
        <v>2</v>
      </c>
      <c r="BV4" s="20">
        <f t="shared" si="1"/>
        <v>0</v>
      </c>
      <c r="BW4" s="20">
        <f t="shared" si="1"/>
        <v>1</v>
      </c>
      <c r="BX4" s="20">
        <f t="shared" si="1"/>
        <v>0</v>
      </c>
      <c r="BY4" s="20">
        <f t="shared" si="1"/>
        <v>2</v>
      </c>
      <c r="BZ4" s="20">
        <f t="shared" si="1"/>
        <v>0</v>
      </c>
      <c r="CA4" s="20">
        <f t="shared" si="1"/>
        <v>0</v>
      </c>
      <c r="CB4" s="20">
        <f t="shared" si="1"/>
        <v>0</v>
      </c>
      <c r="CC4" s="20">
        <f t="shared" si="1"/>
        <v>2</v>
      </c>
      <c r="CD4" s="20">
        <f t="shared" si="1"/>
        <v>0</v>
      </c>
      <c r="CE4" s="20">
        <f t="shared" si="1"/>
        <v>0</v>
      </c>
      <c r="CF4" s="20">
        <f t="shared" si="1"/>
        <v>0</v>
      </c>
      <c r="CG4" s="20">
        <f t="shared" si="1"/>
        <v>2</v>
      </c>
      <c r="CH4" s="20">
        <f t="shared" si="1"/>
        <v>0</v>
      </c>
      <c r="CI4" s="20">
        <f t="shared" si="1"/>
        <v>1</v>
      </c>
      <c r="CJ4" s="20">
        <f t="shared" si="1"/>
        <v>1</v>
      </c>
      <c r="CK4" s="20">
        <f t="shared" si="1"/>
        <v>2</v>
      </c>
      <c r="CL4" s="20">
        <f t="shared" si="1"/>
        <v>0</v>
      </c>
      <c r="CM4" s="20">
        <f t="shared" si="1"/>
        <v>1</v>
      </c>
      <c r="CN4" s="20">
        <f t="shared" si="1"/>
        <v>1</v>
      </c>
      <c r="CO4" s="20"/>
      <c r="CP4" s="20"/>
      <c r="CQ4" s="20"/>
      <c r="CR4" s="20"/>
    </row>
    <row r="5" spans="1:96" ht="6" customHeight="1" x14ac:dyDescent="0.15">
      <c r="BE5" s="151"/>
      <c r="BF5" s="151"/>
      <c r="BG5" s="151"/>
      <c r="BH5" s="151"/>
    </row>
    <row r="6" spans="1:96" ht="4.5" customHeight="1" thickBot="1" x14ac:dyDescent="0.2">
      <c r="AE6" s="21"/>
      <c r="BE6" s="21"/>
      <c r="BF6" s="21"/>
      <c r="BG6" s="21"/>
      <c r="BH6" s="21"/>
    </row>
    <row r="7" spans="1:96" x14ac:dyDescent="0.15">
      <c r="A7" s="22"/>
      <c r="B7" s="23"/>
      <c r="C7" s="24" t="s">
        <v>10</v>
      </c>
      <c r="D7" s="309" t="s">
        <v>11</v>
      </c>
      <c r="E7" s="315"/>
      <c r="F7" s="315"/>
      <c r="G7" s="316"/>
      <c r="H7" s="319" t="s">
        <v>178</v>
      </c>
      <c r="I7" s="319"/>
      <c r="J7" s="319"/>
      <c r="K7" s="319"/>
      <c r="L7" s="302"/>
      <c r="M7" s="302"/>
      <c r="N7" s="302"/>
      <c r="O7" s="302"/>
      <c r="P7" s="302"/>
      <c r="Q7" s="302"/>
      <c r="R7" s="302"/>
      <c r="S7" s="302"/>
      <c r="T7" s="23"/>
      <c r="U7" s="23"/>
      <c r="V7" s="23"/>
      <c r="W7" s="26"/>
      <c r="X7" s="23"/>
      <c r="Y7" s="23"/>
      <c r="Z7" s="23" t="s">
        <v>177</v>
      </c>
      <c r="AA7" s="23"/>
      <c r="AB7" s="23"/>
      <c r="AC7" s="27" t="s">
        <v>12</v>
      </c>
      <c r="AD7" s="27" t="s">
        <v>12</v>
      </c>
      <c r="AE7" s="293" t="s">
        <v>13</v>
      </c>
      <c r="AG7" s="22"/>
      <c r="AH7" s="23"/>
      <c r="AI7" s="24" t="s">
        <v>10</v>
      </c>
      <c r="AJ7" s="309" t="s">
        <v>11</v>
      </c>
      <c r="AK7" s="147" t="s">
        <v>14</v>
      </c>
      <c r="AL7" s="25" t="s">
        <v>15</v>
      </c>
      <c r="AM7" s="25" t="s">
        <v>16</v>
      </c>
      <c r="AN7" s="25" t="s">
        <v>17</v>
      </c>
      <c r="AO7" s="31" t="s">
        <v>14</v>
      </c>
      <c r="AP7" s="25" t="s">
        <v>15</v>
      </c>
      <c r="AQ7" s="25" t="s">
        <v>16</v>
      </c>
      <c r="AR7" s="146" t="s">
        <v>17</v>
      </c>
      <c r="AS7" s="30" t="s">
        <v>14</v>
      </c>
      <c r="AT7" s="25" t="s">
        <v>15</v>
      </c>
      <c r="AU7" s="25" t="s">
        <v>16</v>
      </c>
      <c r="AV7" s="25" t="s">
        <v>17</v>
      </c>
      <c r="AW7" s="31" t="s">
        <v>14</v>
      </c>
      <c r="AX7" s="25" t="s">
        <v>15</v>
      </c>
      <c r="AY7" s="25" t="s">
        <v>16</v>
      </c>
      <c r="AZ7" s="25" t="s">
        <v>17</v>
      </c>
      <c r="BA7" s="31" t="s">
        <v>14</v>
      </c>
      <c r="BB7" s="25" t="s">
        <v>15</v>
      </c>
      <c r="BC7" s="25" t="s">
        <v>16</v>
      </c>
      <c r="BD7" s="25" t="s">
        <v>17</v>
      </c>
      <c r="BE7" s="149" t="s">
        <v>14</v>
      </c>
      <c r="BF7" s="25" t="s">
        <v>15</v>
      </c>
      <c r="BG7" s="146" t="s">
        <v>16</v>
      </c>
      <c r="BH7" s="148" t="s">
        <v>17</v>
      </c>
      <c r="BI7" s="30" t="s">
        <v>14</v>
      </c>
      <c r="BJ7" s="25" t="s">
        <v>15</v>
      </c>
      <c r="BK7" s="25" t="s">
        <v>16</v>
      </c>
      <c r="BL7" s="146" t="s">
        <v>17</v>
      </c>
      <c r="BM7" s="30" t="s">
        <v>14</v>
      </c>
      <c r="BN7" s="25" t="s">
        <v>15</v>
      </c>
      <c r="BO7" s="25" t="s">
        <v>16</v>
      </c>
      <c r="BP7" s="25" t="s">
        <v>17</v>
      </c>
      <c r="BQ7" s="31" t="s">
        <v>14</v>
      </c>
      <c r="BR7" s="25" t="s">
        <v>15</v>
      </c>
      <c r="BS7" s="25" t="s">
        <v>16</v>
      </c>
      <c r="BT7" s="146" t="s">
        <v>17</v>
      </c>
      <c r="BU7" s="30" t="s">
        <v>14</v>
      </c>
      <c r="BV7" s="25" t="s">
        <v>15</v>
      </c>
      <c r="BW7" s="25" t="s">
        <v>16</v>
      </c>
      <c r="BX7" s="25" t="s">
        <v>17</v>
      </c>
      <c r="BY7" s="31" t="s">
        <v>14</v>
      </c>
      <c r="BZ7" s="25" t="s">
        <v>15</v>
      </c>
      <c r="CA7" s="25" t="s">
        <v>16</v>
      </c>
      <c r="CB7" s="146" t="s">
        <v>17</v>
      </c>
      <c r="CC7" s="30" t="s">
        <v>14</v>
      </c>
      <c r="CD7" s="25" t="s">
        <v>15</v>
      </c>
      <c r="CE7" s="25" t="s">
        <v>16</v>
      </c>
      <c r="CF7" s="25" t="s">
        <v>17</v>
      </c>
      <c r="CG7" s="31" t="s">
        <v>14</v>
      </c>
      <c r="CH7" s="25" t="s">
        <v>15</v>
      </c>
      <c r="CI7" s="25" t="s">
        <v>16</v>
      </c>
      <c r="CJ7" s="146" t="s">
        <v>17</v>
      </c>
      <c r="CK7" s="30" t="s">
        <v>14</v>
      </c>
      <c r="CL7" s="25" t="s">
        <v>15</v>
      </c>
      <c r="CM7" s="25" t="s">
        <v>16</v>
      </c>
      <c r="CN7" s="29" t="s">
        <v>17</v>
      </c>
      <c r="CO7" s="28" t="s">
        <v>14</v>
      </c>
      <c r="CP7" s="25" t="s">
        <v>15</v>
      </c>
      <c r="CQ7" s="25" t="s">
        <v>16</v>
      </c>
      <c r="CR7" s="29" t="s">
        <v>17</v>
      </c>
    </row>
    <row r="8" spans="1:96" x14ac:dyDescent="0.15">
      <c r="A8" s="32" t="s">
        <v>18</v>
      </c>
      <c r="B8" s="33" t="s">
        <v>19</v>
      </c>
      <c r="C8" s="33" t="s">
        <v>20</v>
      </c>
      <c r="D8" s="310"/>
      <c r="E8" s="317"/>
      <c r="F8" s="317"/>
      <c r="G8" s="318"/>
      <c r="H8" s="306" t="s">
        <v>21</v>
      </c>
      <c r="I8" s="306"/>
      <c r="J8" s="306"/>
      <c r="K8" s="306"/>
      <c r="L8" s="303" t="s">
        <v>22</v>
      </c>
      <c r="M8" s="304"/>
      <c r="N8" s="304"/>
      <c r="O8" s="305"/>
      <c r="P8" s="306" t="s">
        <v>23</v>
      </c>
      <c r="Q8" s="306"/>
      <c r="R8" s="306"/>
      <c r="S8" s="306"/>
      <c r="T8" s="35" t="s">
        <v>24</v>
      </c>
      <c r="U8" s="35" t="s">
        <v>25</v>
      </c>
      <c r="V8" s="35" t="s">
        <v>26</v>
      </c>
      <c r="W8" s="36" t="s">
        <v>27</v>
      </c>
      <c r="X8" s="35" t="s">
        <v>28</v>
      </c>
      <c r="Y8" s="35" t="s">
        <v>29</v>
      </c>
      <c r="Z8" s="35" t="s">
        <v>30</v>
      </c>
      <c r="AA8" s="35" t="s">
        <v>31</v>
      </c>
      <c r="AB8" s="35" t="s">
        <v>32</v>
      </c>
      <c r="AC8" s="37" t="s">
        <v>33</v>
      </c>
      <c r="AD8" s="37" t="s">
        <v>34</v>
      </c>
      <c r="AE8" s="294"/>
      <c r="AG8" s="32" t="s">
        <v>138</v>
      </c>
      <c r="AH8" s="33" t="s">
        <v>19</v>
      </c>
      <c r="AI8" s="33" t="s">
        <v>20</v>
      </c>
      <c r="AJ8" s="310"/>
      <c r="AK8" s="143">
        <v>4</v>
      </c>
      <c r="AL8" s="34">
        <v>4</v>
      </c>
      <c r="AM8" s="34">
        <v>4</v>
      </c>
      <c r="AN8" s="34">
        <v>4</v>
      </c>
      <c r="AO8" s="38">
        <v>5</v>
      </c>
      <c r="AP8" s="38">
        <v>5</v>
      </c>
      <c r="AQ8" s="38">
        <v>5</v>
      </c>
      <c r="AR8" s="143">
        <v>5</v>
      </c>
      <c r="AS8" s="39">
        <v>6</v>
      </c>
      <c r="AT8" s="38">
        <v>6</v>
      </c>
      <c r="AU8" s="38">
        <v>6</v>
      </c>
      <c r="AV8" s="38">
        <v>6</v>
      </c>
      <c r="AW8" s="38">
        <v>7</v>
      </c>
      <c r="AX8" s="38">
        <v>7</v>
      </c>
      <c r="AY8" s="38">
        <v>7</v>
      </c>
      <c r="AZ8" s="38">
        <v>7</v>
      </c>
      <c r="BA8" s="38">
        <v>8</v>
      </c>
      <c r="BB8" s="38">
        <v>8</v>
      </c>
      <c r="BC8" s="38">
        <v>8</v>
      </c>
      <c r="BD8" s="143">
        <v>8</v>
      </c>
      <c r="BE8" s="39">
        <v>9</v>
      </c>
      <c r="BF8" s="38">
        <v>9</v>
      </c>
      <c r="BG8" s="38">
        <v>9</v>
      </c>
      <c r="BH8" s="38">
        <v>9</v>
      </c>
      <c r="BI8" s="38">
        <v>10</v>
      </c>
      <c r="BJ8" s="38">
        <v>10</v>
      </c>
      <c r="BK8" s="38">
        <v>10</v>
      </c>
      <c r="BL8" s="143">
        <v>10</v>
      </c>
      <c r="BM8" s="39">
        <v>11</v>
      </c>
      <c r="BN8" s="38">
        <v>11</v>
      </c>
      <c r="BO8" s="38">
        <v>11</v>
      </c>
      <c r="BP8" s="38">
        <v>11</v>
      </c>
      <c r="BQ8" s="38">
        <v>12</v>
      </c>
      <c r="BR8" s="38">
        <v>12</v>
      </c>
      <c r="BS8" s="38">
        <v>12</v>
      </c>
      <c r="BT8" s="143">
        <v>12</v>
      </c>
      <c r="BU8" s="39">
        <v>1</v>
      </c>
      <c r="BV8" s="38">
        <v>1</v>
      </c>
      <c r="BW8" s="38">
        <v>1</v>
      </c>
      <c r="BX8" s="38">
        <v>1</v>
      </c>
      <c r="BY8" s="38">
        <v>2</v>
      </c>
      <c r="BZ8" s="38">
        <v>2</v>
      </c>
      <c r="CA8" s="38">
        <v>2</v>
      </c>
      <c r="CB8" s="143">
        <v>2</v>
      </c>
      <c r="CC8" s="39">
        <v>3</v>
      </c>
      <c r="CD8" s="38">
        <v>3</v>
      </c>
      <c r="CE8" s="38">
        <v>3</v>
      </c>
      <c r="CF8" s="38">
        <v>3</v>
      </c>
      <c r="CG8" s="41" t="s">
        <v>35</v>
      </c>
      <c r="CH8" s="41" t="s">
        <v>35</v>
      </c>
      <c r="CI8" s="41" t="s">
        <v>35</v>
      </c>
      <c r="CJ8" s="152" t="s">
        <v>35</v>
      </c>
      <c r="CK8" s="40" t="s">
        <v>35</v>
      </c>
      <c r="CL8" s="41" t="s">
        <v>35</v>
      </c>
      <c r="CM8" s="41" t="s">
        <v>35</v>
      </c>
      <c r="CN8" s="43" t="s">
        <v>35</v>
      </c>
      <c r="CO8" s="42" t="s">
        <v>35</v>
      </c>
      <c r="CP8" s="41" t="s">
        <v>35</v>
      </c>
      <c r="CQ8" s="41" t="s">
        <v>35</v>
      </c>
      <c r="CR8" s="43" t="s">
        <v>35</v>
      </c>
    </row>
    <row r="9" spans="1:96" ht="24" customHeight="1" x14ac:dyDescent="0.15">
      <c r="A9" s="44">
        <v>1</v>
      </c>
      <c r="B9" s="154" t="s">
        <v>134</v>
      </c>
      <c r="C9" s="154" t="s">
        <v>168</v>
      </c>
      <c r="D9" s="312">
        <v>18335</v>
      </c>
      <c r="E9" s="313"/>
      <c r="F9" s="313"/>
      <c r="G9" s="314"/>
      <c r="H9" s="299">
        <v>200000</v>
      </c>
      <c r="I9" s="300"/>
      <c r="J9" s="300"/>
      <c r="K9" s="301"/>
      <c r="L9" s="299">
        <v>200000</v>
      </c>
      <c r="M9" s="300"/>
      <c r="N9" s="300"/>
      <c r="O9" s="301"/>
      <c r="P9" s="299">
        <v>200000</v>
      </c>
      <c r="Q9" s="300"/>
      <c r="R9" s="300"/>
      <c r="S9" s="301"/>
      <c r="T9" s="49">
        <v>200000</v>
      </c>
      <c r="U9" s="49">
        <v>200000</v>
      </c>
      <c r="V9" s="49">
        <v>200000</v>
      </c>
      <c r="W9" s="49">
        <v>200000</v>
      </c>
      <c r="X9" s="49">
        <v>200000</v>
      </c>
      <c r="Y9" s="49">
        <v>200000</v>
      </c>
      <c r="Z9" s="49">
        <v>200000</v>
      </c>
      <c r="AA9" s="49">
        <v>200000</v>
      </c>
      <c r="AB9" s="49">
        <v>200000</v>
      </c>
      <c r="AC9" s="47">
        <v>200000</v>
      </c>
      <c r="AD9" s="47">
        <v>300000</v>
      </c>
      <c r="AE9" s="50">
        <f>SUM(H9:AD9)</f>
        <v>2900000</v>
      </c>
      <c r="AG9" s="44">
        <v>1</v>
      </c>
      <c r="AH9" s="45" t="str">
        <f t="shared" ref="AH9:AH26" si="2">B9</f>
        <v>①</v>
      </c>
      <c r="AI9" s="45" t="str">
        <f t="shared" ref="AI9:AI26" si="3">C9</f>
        <v>木曽岬 一郎</v>
      </c>
      <c r="AJ9" s="46">
        <f t="shared" ref="AJ9:AJ26" si="4">D9</f>
        <v>18335</v>
      </c>
      <c r="AK9" s="137">
        <f t="shared" ref="AK9:AN26" si="5">IF($H9&lt;=0,"",IF(AK$7=$AH9,$H9,""))</f>
        <v>200000</v>
      </c>
      <c r="AL9" s="133" t="str">
        <f t="shared" si="5"/>
        <v/>
      </c>
      <c r="AM9" s="133" t="str">
        <f t="shared" si="5"/>
        <v/>
      </c>
      <c r="AN9" s="141" t="str">
        <f t="shared" si="5"/>
        <v/>
      </c>
      <c r="AO9" s="139">
        <f t="shared" ref="AO9:AR26" si="6">IF($L9&lt;=0,"",IF(AO$7=$AH9,$L9,""))</f>
        <v>200000</v>
      </c>
      <c r="AP9" s="133" t="str">
        <f t="shared" si="6"/>
        <v/>
      </c>
      <c r="AQ9" s="133" t="str">
        <f t="shared" si="6"/>
        <v/>
      </c>
      <c r="AR9" s="144" t="str">
        <f t="shared" si="6"/>
        <v/>
      </c>
      <c r="AS9" s="137">
        <f t="shared" ref="AS9:AV26" si="7">IF($P9&lt;=0,"",IF(AS$7=$AH9,$P9,""))</f>
        <v>200000</v>
      </c>
      <c r="AT9" s="133" t="str">
        <f t="shared" si="7"/>
        <v/>
      </c>
      <c r="AU9" s="133" t="str">
        <f t="shared" si="7"/>
        <v/>
      </c>
      <c r="AV9" s="141" t="str">
        <f t="shared" si="7"/>
        <v/>
      </c>
      <c r="AW9" s="139">
        <f t="shared" ref="AW9:AZ26" si="8">IF($T9&lt;=0,"",IF(AW$7=$AH9,$T9,""))</f>
        <v>200000</v>
      </c>
      <c r="AX9" s="133" t="str">
        <f t="shared" si="8"/>
        <v/>
      </c>
      <c r="AY9" s="133" t="str">
        <f t="shared" si="8"/>
        <v/>
      </c>
      <c r="AZ9" s="144" t="str">
        <f t="shared" si="8"/>
        <v/>
      </c>
      <c r="BA9" s="137">
        <f t="shared" ref="BA9:BD26" si="9">IF($U9&lt;=0,"",IF(BA$7=$AH9,$U9,""))</f>
        <v>200000</v>
      </c>
      <c r="BB9" s="133" t="str">
        <f t="shared" si="9"/>
        <v/>
      </c>
      <c r="BC9" s="133" t="str">
        <f t="shared" si="9"/>
        <v/>
      </c>
      <c r="BD9" s="141" t="str">
        <f t="shared" si="9"/>
        <v/>
      </c>
      <c r="BE9" s="139">
        <f t="shared" ref="BE9:BH26" si="10">IF($V9&lt;=0,"",IF(BE$7=$AH9,$V9,""))</f>
        <v>200000</v>
      </c>
      <c r="BF9" s="133" t="str">
        <f t="shared" si="10"/>
        <v/>
      </c>
      <c r="BG9" s="133" t="str">
        <f t="shared" si="10"/>
        <v/>
      </c>
      <c r="BH9" s="144" t="str">
        <f t="shared" si="10"/>
        <v/>
      </c>
      <c r="BI9" s="137">
        <f t="shared" ref="BI9:BL26" si="11">IF($W9&lt;=0,"",IF(BI$7=$AH9,$W9,""))</f>
        <v>200000</v>
      </c>
      <c r="BJ9" s="133" t="str">
        <f t="shared" si="11"/>
        <v/>
      </c>
      <c r="BK9" s="133" t="str">
        <f t="shared" si="11"/>
        <v/>
      </c>
      <c r="BL9" s="141" t="str">
        <f t="shared" si="11"/>
        <v/>
      </c>
      <c r="BM9" s="139">
        <f t="shared" ref="BM9:BP26" si="12">IF($X9&lt;=0,"",IF(BM$7=$AH9,$X9,""))</f>
        <v>200000</v>
      </c>
      <c r="BN9" s="133" t="str">
        <f t="shared" si="12"/>
        <v/>
      </c>
      <c r="BO9" s="133" t="str">
        <f t="shared" si="12"/>
        <v/>
      </c>
      <c r="BP9" s="144" t="str">
        <f t="shared" si="12"/>
        <v/>
      </c>
      <c r="BQ9" s="137">
        <f t="shared" ref="BQ9:BT26" si="13">IF($Y9&lt;=0,"",IF(BQ$7=$AH9,$Y9,""))</f>
        <v>200000</v>
      </c>
      <c r="BR9" s="133" t="str">
        <f t="shared" si="13"/>
        <v/>
      </c>
      <c r="BS9" s="133" t="str">
        <f t="shared" si="13"/>
        <v/>
      </c>
      <c r="BT9" s="141" t="str">
        <f t="shared" si="13"/>
        <v/>
      </c>
      <c r="BU9" s="139">
        <f t="shared" ref="BU9:BX26" si="14">IF($Z9&lt;=0,"",IF(BU$7=$AH9,$Z9,""))</f>
        <v>200000</v>
      </c>
      <c r="BV9" s="133" t="str">
        <f t="shared" si="14"/>
        <v/>
      </c>
      <c r="BW9" s="133" t="str">
        <f t="shared" si="14"/>
        <v/>
      </c>
      <c r="BX9" s="144" t="str">
        <f t="shared" si="14"/>
        <v/>
      </c>
      <c r="BY9" s="137">
        <f t="shared" ref="BY9:CB26" si="15">IF($AA9&lt;=0,"",IF(BY$7=$AH9,$AA9,""))</f>
        <v>200000</v>
      </c>
      <c r="BZ9" s="133" t="str">
        <f t="shared" si="15"/>
        <v/>
      </c>
      <c r="CA9" s="133" t="str">
        <f t="shared" si="15"/>
        <v/>
      </c>
      <c r="CB9" s="141" t="str">
        <f t="shared" si="15"/>
        <v/>
      </c>
      <c r="CC9" s="139">
        <f t="shared" ref="CC9:CF26" si="16">IF($AB9&lt;=0,"",IF(CC$7=$AH9,$AB9,""))</f>
        <v>200000</v>
      </c>
      <c r="CD9" s="133" t="str">
        <f t="shared" si="16"/>
        <v/>
      </c>
      <c r="CE9" s="133" t="str">
        <f t="shared" si="16"/>
        <v/>
      </c>
      <c r="CF9" s="144" t="str">
        <f t="shared" si="16"/>
        <v/>
      </c>
      <c r="CG9" s="137">
        <f t="shared" ref="CG9:CJ26" si="17">IF($AC9&lt;=0,"",IF(CG$7=$AH9,$AC9,""))</f>
        <v>200000</v>
      </c>
      <c r="CH9" s="133" t="str">
        <f t="shared" si="17"/>
        <v/>
      </c>
      <c r="CI9" s="133" t="str">
        <f t="shared" si="17"/>
        <v/>
      </c>
      <c r="CJ9" s="141" t="str">
        <f t="shared" si="17"/>
        <v/>
      </c>
      <c r="CK9" s="139">
        <f t="shared" ref="CK9:CN26" si="18">IF($AD9&lt;=0,"",IF(CK$7=$AH9,$AD9,""))</f>
        <v>300000</v>
      </c>
      <c r="CL9" s="133" t="str">
        <f t="shared" si="18"/>
        <v/>
      </c>
      <c r="CM9" s="133" t="str">
        <f t="shared" si="18"/>
        <v/>
      </c>
      <c r="CN9" s="134" t="str">
        <f t="shared" si="18"/>
        <v/>
      </c>
      <c r="CO9" s="51">
        <f>IF($AE9&lt;=0,"",IF(CO$7=$AH9,$AE9,""))</f>
        <v>2900000</v>
      </c>
      <c r="CP9" s="52" t="str">
        <f>IF($AH9=CP$7,$AB9,"")</f>
        <v/>
      </c>
      <c r="CQ9" s="52" t="str">
        <f>IF($AH9=CQ$7,$AB9,"")</f>
        <v/>
      </c>
      <c r="CR9" s="52" t="str">
        <f>IF($AH9=CR$7,$AB9,"")</f>
        <v/>
      </c>
    </row>
    <row r="10" spans="1:96" ht="24" customHeight="1" x14ac:dyDescent="0.15">
      <c r="A10" s="44">
        <v>2</v>
      </c>
      <c r="B10" s="154" t="s">
        <v>134</v>
      </c>
      <c r="C10" s="154" t="s">
        <v>174</v>
      </c>
      <c r="D10" s="312">
        <v>17930</v>
      </c>
      <c r="E10" s="313"/>
      <c r="F10" s="313"/>
      <c r="G10" s="314"/>
      <c r="H10" s="299"/>
      <c r="I10" s="300"/>
      <c r="J10" s="300"/>
      <c r="K10" s="301"/>
      <c r="L10" s="299"/>
      <c r="M10" s="300"/>
      <c r="N10" s="300"/>
      <c r="O10" s="301"/>
      <c r="P10" s="299">
        <v>150000</v>
      </c>
      <c r="Q10" s="300"/>
      <c r="R10" s="300"/>
      <c r="S10" s="301"/>
      <c r="T10" s="49">
        <v>150000</v>
      </c>
      <c r="U10" s="49">
        <v>150000</v>
      </c>
      <c r="V10" s="49">
        <v>150000</v>
      </c>
      <c r="W10" s="49">
        <v>150000</v>
      </c>
      <c r="X10" s="49">
        <v>150000</v>
      </c>
      <c r="Y10" s="49">
        <v>150000</v>
      </c>
      <c r="Z10" s="49">
        <v>150000</v>
      </c>
      <c r="AA10" s="49">
        <v>150000</v>
      </c>
      <c r="AB10" s="49">
        <v>150000</v>
      </c>
      <c r="AC10" s="47">
        <v>150000</v>
      </c>
      <c r="AD10" s="47">
        <v>250000</v>
      </c>
      <c r="AE10" s="50">
        <f>SUM(H10:AD10)</f>
        <v>1900000</v>
      </c>
      <c r="AG10" s="44">
        <v>2</v>
      </c>
      <c r="AH10" s="45" t="str">
        <f t="shared" si="2"/>
        <v>①</v>
      </c>
      <c r="AI10" s="45" t="str">
        <f t="shared" si="3"/>
        <v>木曽岬 二郎</v>
      </c>
      <c r="AJ10" s="46">
        <f t="shared" si="4"/>
        <v>17930</v>
      </c>
      <c r="AK10" s="137" t="str">
        <f t="shared" si="5"/>
        <v/>
      </c>
      <c r="AL10" s="133" t="str">
        <f t="shared" si="5"/>
        <v/>
      </c>
      <c r="AM10" s="133" t="str">
        <f t="shared" si="5"/>
        <v/>
      </c>
      <c r="AN10" s="141" t="str">
        <f t="shared" si="5"/>
        <v/>
      </c>
      <c r="AO10" s="139" t="str">
        <f t="shared" si="6"/>
        <v/>
      </c>
      <c r="AP10" s="133" t="str">
        <f t="shared" si="6"/>
        <v/>
      </c>
      <c r="AQ10" s="133" t="str">
        <f t="shared" si="6"/>
        <v/>
      </c>
      <c r="AR10" s="144" t="str">
        <f t="shared" si="6"/>
        <v/>
      </c>
      <c r="AS10" s="137">
        <f t="shared" si="7"/>
        <v>150000</v>
      </c>
      <c r="AT10" s="133" t="str">
        <f t="shared" si="7"/>
        <v/>
      </c>
      <c r="AU10" s="133" t="str">
        <f t="shared" si="7"/>
        <v/>
      </c>
      <c r="AV10" s="141" t="str">
        <f t="shared" si="7"/>
        <v/>
      </c>
      <c r="AW10" s="139">
        <f t="shared" si="8"/>
        <v>150000</v>
      </c>
      <c r="AX10" s="133" t="str">
        <f t="shared" si="8"/>
        <v/>
      </c>
      <c r="AY10" s="133" t="str">
        <f t="shared" si="8"/>
        <v/>
      </c>
      <c r="AZ10" s="144" t="str">
        <f t="shared" si="8"/>
        <v/>
      </c>
      <c r="BA10" s="137">
        <f t="shared" si="9"/>
        <v>150000</v>
      </c>
      <c r="BB10" s="133" t="str">
        <f t="shared" si="9"/>
        <v/>
      </c>
      <c r="BC10" s="133" t="str">
        <f t="shared" si="9"/>
        <v/>
      </c>
      <c r="BD10" s="141" t="str">
        <f t="shared" si="9"/>
        <v/>
      </c>
      <c r="BE10" s="139">
        <f t="shared" si="10"/>
        <v>150000</v>
      </c>
      <c r="BF10" s="133" t="str">
        <f t="shared" si="10"/>
        <v/>
      </c>
      <c r="BG10" s="133" t="str">
        <f t="shared" si="10"/>
        <v/>
      </c>
      <c r="BH10" s="144" t="str">
        <f t="shared" si="10"/>
        <v/>
      </c>
      <c r="BI10" s="137">
        <f t="shared" si="11"/>
        <v>150000</v>
      </c>
      <c r="BJ10" s="133" t="str">
        <f t="shared" si="11"/>
        <v/>
      </c>
      <c r="BK10" s="133" t="str">
        <f t="shared" si="11"/>
        <v/>
      </c>
      <c r="BL10" s="141" t="str">
        <f t="shared" si="11"/>
        <v/>
      </c>
      <c r="BM10" s="139">
        <f t="shared" si="12"/>
        <v>150000</v>
      </c>
      <c r="BN10" s="133" t="str">
        <f t="shared" si="12"/>
        <v/>
      </c>
      <c r="BO10" s="133" t="str">
        <f t="shared" si="12"/>
        <v/>
      </c>
      <c r="BP10" s="144" t="str">
        <f t="shared" si="12"/>
        <v/>
      </c>
      <c r="BQ10" s="137">
        <f t="shared" si="13"/>
        <v>150000</v>
      </c>
      <c r="BR10" s="133" t="str">
        <f t="shared" si="13"/>
        <v/>
      </c>
      <c r="BS10" s="133" t="str">
        <f t="shared" si="13"/>
        <v/>
      </c>
      <c r="BT10" s="141" t="str">
        <f t="shared" si="13"/>
        <v/>
      </c>
      <c r="BU10" s="139">
        <f t="shared" si="14"/>
        <v>150000</v>
      </c>
      <c r="BV10" s="133" t="str">
        <f t="shared" si="14"/>
        <v/>
      </c>
      <c r="BW10" s="133" t="str">
        <f t="shared" si="14"/>
        <v/>
      </c>
      <c r="BX10" s="144" t="str">
        <f t="shared" si="14"/>
        <v/>
      </c>
      <c r="BY10" s="137">
        <f t="shared" si="15"/>
        <v>150000</v>
      </c>
      <c r="BZ10" s="133" t="str">
        <f t="shared" si="15"/>
        <v/>
      </c>
      <c r="CA10" s="133" t="str">
        <f t="shared" si="15"/>
        <v/>
      </c>
      <c r="CB10" s="141" t="str">
        <f t="shared" si="15"/>
        <v/>
      </c>
      <c r="CC10" s="139">
        <f t="shared" si="16"/>
        <v>150000</v>
      </c>
      <c r="CD10" s="133" t="str">
        <f t="shared" si="16"/>
        <v/>
      </c>
      <c r="CE10" s="133" t="str">
        <f t="shared" si="16"/>
        <v/>
      </c>
      <c r="CF10" s="144" t="str">
        <f t="shared" si="16"/>
        <v/>
      </c>
      <c r="CG10" s="137">
        <f t="shared" si="17"/>
        <v>150000</v>
      </c>
      <c r="CH10" s="133" t="str">
        <f t="shared" si="17"/>
        <v/>
      </c>
      <c r="CI10" s="133" t="str">
        <f t="shared" si="17"/>
        <v/>
      </c>
      <c r="CJ10" s="141" t="str">
        <f t="shared" si="17"/>
        <v/>
      </c>
      <c r="CK10" s="139">
        <f t="shared" si="18"/>
        <v>250000</v>
      </c>
      <c r="CL10" s="133" t="str">
        <f t="shared" si="18"/>
        <v/>
      </c>
      <c r="CM10" s="133" t="str">
        <f t="shared" si="18"/>
        <v/>
      </c>
      <c r="CN10" s="134" t="str">
        <f t="shared" si="18"/>
        <v/>
      </c>
      <c r="CO10" s="53"/>
      <c r="CP10" s="47"/>
      <c r="CQ10" s="47"/>
      <c r="CR10" s="50"/>
    </row>
    <row r="11" spans="1:96" ht="24" customHeight="1" x14ac:dyDescent="0.15">
      <c r="A11" s="44">
        <v>3</v>
      </c>
      <c r="B11" s="154" t="s">
        <v>135</v>
      </c>
      <c r="C11" s="154" t="s">
        <v>161</v>
      </c>
      <c r="D11" s="312">
        <v>21280</v>
      </c>
      <c r="E11" s="313"/>
      <c r="F11" s="313"/>
      <c r="G11" s="314"/>
      <c r="H11" s="299">
        <v>50000</v>
      </c>
      <c r="I11" s="300"/>
      <c r="J11" s="300"/>
      <c r="K11" s="301"/>
      <c r="L11" s="299">
        <v>50000</v>
      </c>
      <c r="M11" s="300"/>
      <c r="N11" s="300"/>
      <c r="O11" s="301"/>
      <c r="P11" s="299">
        <v>50000</v>
      </c>
      <c r="Q11" s="300"/>
      <c r="R11" s="300"/>
      <c r="S11" s="301"/>
      <c r="T11" s="49">
        <v>50000</v>
      </c>
      <c r="U11" s="49">
        <v>50000</v>
      </c>
      <c r="V11" s="49">
        <v>50000</v>
      </c>
      <c r="W11" s="49">
        <v>50000</v>
      </c>
      <c r="X11" s="49">
        <v>50000</v>
      </c>
      <c r="Y11" s="49">
        <v>50000</v>
      </c>
      <c r="Z11" s="49">
        <v>50000</v>
      </c>
      <c r="AA11" s="49"/>
      <c r="AB11" s="49"/>
      <c r="AC11" s="47">
        <v>50000</v>
      </c>
      <c r="AD11" s="47">
        <v>100000</v>
      </c>
      <c r="AE11" s="50">
        <f>SUM(H11:AD11)</f>
        <v>650000</v>
      </c>
      <c r="AG11" s="44">
        <v>3</v>
      </c>
      <c r="AH11" s="45" t="str">
        <f t="shared" si="2"/>
        <v>③</v>
      </c>
      <c r="AI11" s="45" t="str">
        <f t="shared" si="3"/>
        <v>木曽岬 太郎</v>
      </c>
      <c r="AJ11" s="46">
        <f t="shared" si="4"/>
        <v>21280</v>
      </c>
      <c r="AK11" s="137" t="str">
        <f t="shared" si="5"/>
        <v/>
      </c>
      <c r="AL11" s="133" t="str">
        <f t="shared" si="5"/>
        <v/>
      </c>
      <c r="AM11" s="133">
        <f t="shared" si="5"/>
        <v>50000</v>
      </c>
      <c r="AN11" s="141" t="str">
        <f t="shared" si="5"/>
        <v/>
      </c>
      <c r="AO11" s="139" t="str">
        <f t="shared" si="6"/>
        <v/>
      </c>
      <c r="AP11" s="133" t="str">
        <f t="shared" si="6"/>
        <v/>
      </c>
      <c r="AQ11" s="133">
        <f t="shared" si="6"/>
        <v>50000</v>
      </c>
      <c r="AR11" s="144" t="str">
        <f t="shared" si="6"/>
        <v/>
      </c>
      <c r="AS11" s="137" t="str">
        <f t="shared" si="7"/>
        <v/>
      </c>
      <c r="AT11" s="133" t="str">
        <f t="shared" si="7"/>
        <v/>
      </c>
      <c r="AU11" s="133">
        <f t="shared" si="7"/>
        <v>50000</v>
      </c>
      <c r="AV11" s="141" t="str">
        <f t="shared" si="7"/>
        <v/>
      </c>
      <c r="AW11" s="139" t="str">
        <f t="shared" si="8"/>
        <v/>
      </c>
      <c r="AX11" s="133" t="str">
        <f t="shared" si="8"/>
        <v/>
      </c>
      <c r="AY11" s="133">
        <f t="shared" si="8"/>
        <v>50000</v>
      </c>
      <c r="AZ11" s="144" t="str">
        <f t="shared" si="8"/>
        <v/>
      </c>
      <c r="BA11" s="137" t="str">
        <f t="shared" si="9"/>
        <v/>
      </c>
      <c r="BB11" s="133" t="str">
        <f t="shared" si="9"/>
        <v/>
      </c>
      <c r="BC11" s="133">
        <f t="shared" si="9"/>
        <v>50000</v>
      </c>
      <c r="BD11" s="141" t="str">
        <f t="shared" si="9"/>
        <v/>
      </c>
      <c r="BE11" s="139" t="str">
        <f t="shared" si="10"/>
        <v/>
      </c>
      <c r="BF11" s="133" t="str">
        <f t="shared" si="10"/>
        <v/>
      </c>
      <c r="BG11" s="133">
        <f t="shared" si="10"/>
        <v>50000</v>
      </c>
      <c r="BH11" s="144" t="str">
        <f t="shared" si="10"/>
        <v/>
      </c>
      <c r="BI11" s="137" t="str">
        <f t="shared" si="11"/>
        <v/>
      </c>
      <c r="BJ11" s="133" t="str">
        <f t="shared" si="11"/>
        <v/>
      </c>
      <c r="BK11" s="133">
        <f t="shared" si="11"/>
        <v>50000</v>
      </c>
      <c r="BL11" s="141" t="str">
        <f t="shared" si="11"/>
        <v/>
      </c>
      <c r="BM11" s="139" t="str">
        <f t="shared" si="12"/>
        <v/>
      </c>
      <c r="BN11" s="133" t="str">
        <f t="shared" si="12"/>
        <v/>
      </c>
      <c r="BO11" s="133">
        <f t="shared" si="12"/>
        <v>50000</v>
      </c>
      <c r="BP11" s="144" t="str">
        <f t="shared" si="12"/>
        <v/>
      </c>
      <c r="BQ11" s="137" t="str">
        <f t="shared" si="13"/>
        <v/>
      </c>
      <c r="BR11" s="133" t="str">
        <f t="shared" si="13"/>
        <v/>
      </c>
      <c r="BS11" s="133">
        <f t="shared" si="13"/>
        <v>50000</v>
      </c>
      <c r="BT11" s="141" t="str">
        <f t="shared" si="13"/>
        <v/>
      </c>
      <c r="BU11" s="139" t="str">
        <f t="shared" si="14"/>
        <v/>
      </c>
      <c r="BV11" s="133" t="str">
        <f t="shared" si="14"/>
        <v/>
      </c>
      <c r="BW11" s="133">
        <f t="shared" si="14"/>
        <v>50000</v>
      </c>
      <c r="BX11" s="144" t="str">
        <f t="shared" si="14"/>
        <v/>
      </c>
      <c r="BY11" s="137" t="str">
        <f t="shared" si="15"/>
        <v/>
      </c>
      <c r="BZ11" s="133" t="str">
        <f t="shared" si="15"/>
        <v/>
      </c>
      <c r="CA11" s="133" t="str">
        <f t="shared" si="15"/>
        <v/>
      </c>
      <c r="CB11" s="141" t="str">
        <f t="shared" si="15"/>
        <v/>
      </c>
      <c r="CC11" s="139" t="str">
        <f t="shared" si="16"/>
        <v/>
      </c>
      <c r="CD11" s="133" t="str">
        <f t="shared" si="16"/>
        <v/>
      </c>
      <c r="CE11" s="133" t="str">
        <f t="shared" si="16"/>
        <v/>
      </c>
      <c r="CF11" s="144" t="str">
        <f t="shared" si="16"/>
        <v/>
      </c>
      <c r="CG11" s="137" t="str">
        <f t="shared" si="17"/>
        <v/>
      </c>
      <c r="CH11" s="133" t="str">
        <f t="shared" si="17"/>
        <v/>
      </c>
      <c r="CI11" s="133">
        <f t="shared" si="17"/>
        <v>50000</v>
      </c>
      <c r="CJ11" s="141" t="str">
        <f t="shared" si="17"/>
        <v/>
      </c>
      <c r="CK11" s="139" t="str">
        <f t="shared" si="18"/>
        <v/>
      </c>
      <c r="CL11" s="133" t="str">
        <f t="shared" si="18"/>
        <v/>
      </c>
      <c r="CM11" s="133">
        <f t="shared" si="18"/>
        <v>100000</v>
      </c>
      <c r="CN11" s="134" t="str">
        <f t="shared" si="18"/>
        <v/>
      </c>
      <c r="CO11" s="53"/>
      <c r="CP11" s="47"/>
      <c r="CQ11" s="47"/>
      <c r="CR11" s="50"/>
    </row>
    <row r="12" spans="1:96" ht="24" customHeight="1" x14ac:dyDescent="0.15">
      <c r="A12" s="44">
        <v>4</v>
      </c>
      <c r="B12" s="154" t="s">
        <v>136</v>
      </c>
      <c r="C12" s="155" t="s">
        <v>169</v>
      </c>
      <c r="D12" s="312">
        <v>12914</v>
      </c>
      <c r="E12" s="313"/>
      <c r="F12" s="313"/>
      <c r="G12" s="314"/>
      <c r="H12" s="299">
        <v>100000</v>
      </c>
      <c r="I12" s="300"/>
      <c r="J12" s="300"/>
      <c r="K12" s="301"/>
      <c r="L12" s="299">
        <v>100000</v>
      </c>
      <c r="M12" s="300"/>
      <c r="N12" s="300"/>
      <c r="O12" s="301"/>
      <c r="P12" s="299">
        <v>100000</v>
      </c>
      <c r="Q12" s="300"/>
      <c r="R12" s="300"/>
      <c r="S12" s="301"/>
      <c r="T12" s="49">
        <v>100000</v>
      </c>
      <c r="U12" s="49">
        <v>100000</v>
      </c>
      <c r="V12" s="49">
        <v>100000</v>
      </c>
      <c r="W12" s="49">
        <v>100000</v>
      </c>
      <c r="X12" s="49">
        <v>100000</v>
      </c>
      <c r="Y12" s="49">
        <v>100000</v>
      </c>
      <c r="Z12" s="49"/>
      <c r="AA12" s="49"/>
      <c r="AB12" s="49"/>
      <c r="AC12" s="47">
        <v>100000</v>
      </c>
      <c r="AD12" s="47">
        <v>200000</v>
      </c>
      <c r="AE12" s="50">
        <f>SUM(H12:AD12)</f>
        <v>1200000</v>
      </c>
      <c r="AG12" s="44">
        <v>4</v>
      </c>
      <c r="AH12" s="45" t="str">
        <f t="shared" si="2"/>
        <v>④</v>
      </c>
      <c r="AI12" s="45" t="str">
        <f t="shared" si="3"/>
        <v>木曽岬 三郎</v>
      </c>
      <c r="AJ12" s="46">
        <f t="shared" si="4"/>
        <v>12914</v>
      </c>
      <c r="AK12" s="137" t="str">
        <f t="shared" si="5"/>
        <v/>
      </c>
      <c r="AL12" s="133" t="str">
        <f t="shared" si="5"/>
        <v/>
      </c>
      <c r="AM12" s="133" t="str">
        <f t="shared" si="5"/>
        <v/>
      </c>
      <c r="AN12" s="141">
        <f t="shared" si="5"/>
        <v>100000</v>
      </c>
      <c r="AO12" s="139" t="str">
        <f t="shared" si="6"/>
        <v/>
      </c>
      <c r="AP12" s="133" t="str">
        <f t="shared" si="6"/>
        <v/>
      </c>
      <c r="AQ12" s="133" t="str">
        <f t="shared" si="6"/>
        <v/>
      </c>
      <c r="AR12" s="144">
        <f t="shared" si="6"/>
        <v>100000</v>
      </c>
      <c r="AS12" s="137" t="str">
        <f t="shared" si="7"/>
        <v/>
      </c>
      <c r="AT12" s="133" t="str">
        <f t="shared" si="7"/>
        <v/>
      </c>
      <c r="AU12" s="133" t="str">
        <f t="shared" si="7"/>
        <v/>
      </c>
      <c r="AV12" s="141">
        <f t="shared" si="7"/>
        <v>100000</v>
      </c>
      <c r="AW12" s="139" t="str">
        <f t="shared" si="8"/>
        <v/>
      </c>
      <c r="AX12" s="133" t="str">
        <f t="shared" si="8"/>
        <v/>
      </c>
      <c r="AY12" s="133" t="str">
        <f t="shared" si="8"/>
        <v/>
      </c>
      <c r="AZ12" s="144">
        <f t="shared" si="8"/>
        <v>100000</v>
      </c>
      <c r="BA12" s="137" t="str">
        <f t="shared" si="9"/>
        <v/>
      </c>
      <c r="BB12" s="133" t="str">
        <f t="shared" si="9"/>
        <v/>
      </c>
      <c r="BC12" s="133" t="str">
        <f t="shared" si="9"/>
        <v/>
      </c>
      <c r="BD12" s="141">
        <f t="shared" si="9"/>
        <v>100000</v>
      </c>
      <c r="BE12" s="139" t="str">
        <f t="shared" si="10"/>
        <v/>
      </c>
      <c r="BF12" s="133" t="str">
        <f t="shared" si="10"/>
        <v/>
      </c>
      <c r="BG12" s="133" t="str">
        <f t="shared" si="10"/>
        <v/>
      </c>
      <c r="BH12" s="144">
        <f t="shared" si="10"/>
        <v>100000</v>
      </c>
      <c r="BI12" s="137" t="str">
        <f t="shared" si="11"/>
        <v/>
      </c>
      <c r="BJ12" s="133" t="str">
        <f t="shared" si="11"/>
        <v/>
      </c>
      <c r="BK12" s="133" t="str">
        <f t="shared" si="11"/>
        <v/>
      </c>
      <c r="BL12" s="141">
        <f t="shared" si="11"/>
        <v>100000</v>
      </c>
      <c r="BM12" s="139" t="str">
        <f t="shared" si="12"/>
        <v/>
      </c>
      <c r="BN12" s="133" t="str">
        <f t="shared" si="12"/>
        <v/>
      </c>
      <c r="BO12" s="133" t="str">
        <f t="shared" si="12"/>
        <v/>
      </c>
      <c r="BP12" s="144">
        <f t="shared" si="12"/>
        <v>100000</v>
      </c>
      <c r="BQ12" s="137" t="str">
        <f t="shared" si="13"/>
        <v/>
      </c>
      <c r="BR12" s="133" t="str">
        <f t="shared" si="13"/>
        <v/>
      </c>
      <c r="BS12" s="133" t="str">
        <f t="shared" si="13"/>
        <v/>
      </c>
      <c r="BT12" s="141">
        <f t="shared" si="13"/>
        <v>100000</v>
      </c>
      <c r="BU12" s="139" t="str">
        <f t="shared" si="14"/>
        <v/>
      </c>
      <c r="BV12" s="133" t="str">
        <f t="shared" si="14"/>
        <v/>
      </c>
      <c r="BW12" s="133" t="str">
        <f t="shared" si="14"/>
        <v/>
      </c>
      <c r="BX12" s="144" t="str">
        <f t="shared" si="14"/>
        <v/>
      </c>
      <c r="BY12" s="137" t="str">
        <f t="shared" si="15"/>
        <v/>
      </c>
      <c r="BZ12" s="133" t="str">
        <f t="shared" si="15"/>
        <v/>
      </c>
      <c r="CA12" s="133" t="str">
        <f t="shared" si="15"/>
        <v/>
      </c>
      <c r="CB12" s="141" t="str">
        <f t="shared" si="15"/>
        <v/>
      </c>
      <c r="CC12" s="139" t="str">
        <f t="shared" si="16"/>
        <v/>
      </c>
      <c r="CD12" s="133" t="str">
        <f t="shared" si="16"/>
        <v/>
      </c>
      <c r="CE12" s="133" t="str">
        <f t="shared" si="16"/>
        <v/>
      </c>
      <c r="CF12" s="144" t="str">
        <f t="shared" si="16"/>
        <v/>
      </c>
      <c r="CG12" s="137" t="str">
        <f t="shared" si="17"/>
        <v/>
      </c>
      <c r="CH12" s="133" t="str">
        <f t="shared" si="17"/>
        <v/>
      </c>
      <c r="CI12" s="133" t="str">
        <f t="shared" si="17"/>
        <v/>
      </c>
      <c r="CJ12" s="141">
        <f t="shared" si="17"/>
        <v>100000</v>
      </c>
      <c r="CK12" s="139" t="str">
        <f t="shared" si="18"/>
        <v/>
      </c>
      <c r="CL12" s="133" t="str">
        <f t="shared" si="18"/>
        <v/>
      </c>
      <c r="CM12" s="133" t="str">
        <f t="shared" si="18"/>
        <v/>
      </c>
      <c r="CN12" s="134">
        <f t="shared" si="18"/>
        <v>200000</v>
      </c>
      <c r="CO12" s="53"/>
      <c r="CP12" s="47"/>
      <c r="CQ12" s="47"/>
      <c r="CR12" s="50"/>
    </row>
    <row r="13" spans="1:96" ht="24" customHeight="1" x14ac:dyDescent="0.15">
      <c r="A13" s="44">
        <v>5</v>
      </c>
      <c r="B13" s="45"/>
      <c r="C13" s="45"/>
      <c r="D13" s="273"/>
      <c r="E13" s="274"/>
      <c r="F13" s="274"/>
      <c r="G13" s="275"/>
      <c r="H13" s="299"/>
      <c r="I13" s="300"/>
      <c r="J13" s="300"/>
      <c r="K13" s="301"/>
      <c r="L13" s="299"/>
      <c r="M13" s="300"/>
      <c r="N13" s="300"/>
      <c r="O13" s="301"/>
      <c r="P13" s="299"/>
      <c r="Q13" s="300"/>
      <c r="R13" s="300"/>
      <c r="S13" s="301"/>
      <c r="T13" s="49"/>
      <c r="U13" s="49"/>
      <c r="V13" s="49"/>
      <c r="W13" s="49"/>
      <c r="X13" s="49"/>
      <c r="Y13" s="49"/>
      <c r="Z13" s="49"/>
      <c r="AA13" s="49"/>
      <c r="AB13" s="49"/>
      <c r="AC13" s="47"/>
      <c r="AD13" s="47"/>
      <c r="AE13" s="50"/>
      <c r="AG13" s="44">
        <v>5</v>
      </c>
      <c r="AH13" s="45">
        <f t="shared" si="2"/>
        <v>0</v>
      </c>
      <c r="AI13" s="45">
        <f t="shared" si="3"/>
        <v>0</v>
      </c>
      <c r="AJ13" s="46">
        <f t="shared" si="4"/>
        <v>0</v>
      </c>
      <c r="AK13" s="137" t="str">
        <f t="shared" si="5"/>
        <v/>
      </c>
      <c r="AL13" s="133" t="str">
        <f t="shared" si="5"/>
        <v/>
      </c>
      <c r="AM13" s="133" t="str">
        <f t="shared" si="5"/>
        <v/>
      </c>
      <c r="AN13" s="141" t="str">
        <f t="shared" si="5"/>
        <v/>
      </c>
      <c r="AO13" s="139" t="str">
        <f t="shared" si="6"/>
        <v/>
      </c>
      <c r="AP13" s="133" t="str">
        <f t="shared" si="6"/>
        <v/>
      </c>
      <c r="AQ13" s="133" t="str">
        <f t="shared" si="6"/>
        <v/>
      </c>
      <c r="AR13" s="144" t="str">
        <f t="shared" si="6"/>
        <v/>
      </c>
      <c r="AS13" s="137" t="str">
        <f t="shared" si="7"/>
        <v/>
      </c>
      <c r="AT13" s="133" t="str">
        <f t="shared" si="7"/>
        <v/>
      </c>
      <c r="AU13" s="133" t="str">
        <f t="shared" si="7"/>
        <v/>
      </c>
      <c r="AV13" s="141" t="str">
        <f t="shared" si="7"/>
        <v/>
      </c>
      <c r="AW13" s="139" t="str">
        <f t="shared" si="8"/>
        <v/>
      </c>
      <c r="AX13" s="133" t="str">
        <f t="shared" si="8"/>
        <v/>
      </c>
      <c r="AY13" s="133" t="str">
        <f t="shared" si="8"/>
        <v/>
      </c>
      <c r="AZ13" s="144" t="str">
        <f t="shared" si="8"/>
        <v/>
      </c>
      <c r="BA13" s="137" t="str">
        <f t="shared" si="9"/>
        <v/>
      </c>
      <c r="BB13" s="133" t="str">
        <f t="shared" si="9"/>
        <v/>
      </c>
      <c r="BC13" s="133" t="str">
        <f t="shared" si="9"/>
        <v/>
      </c>
      <c r="BD13" s="141" t="str">
        <f t="shared" si="9"/>
        <v/>
      </c>
      <c r="BE13" s="139" t="str">
        <f t="shared" si="10"/>
        <v/>
      </c>
      <c r="BF13" s="133" t="str">
        <f t="shared" si="10"/>
        <v/>
      </c>
      <c r="BG13" s="133" t="str">
        <f t="shared" si="10"/>
        <v/>
      </c>
      <c r="BH13" s="144" t="str">
        <f t="shared" si="10"/>
        <v/>
      </c>
      <c r="BI13" s="137" t="str">
        <f t="shared" si="11"/>
        <v/>
      </c>
      <c r="BJ13" s="133" t="str">
        <f t="shared" si="11"/>
        <v/>
      </c>
      <c r="BK13" s="133" t="str">
        <f t="shared" si="11"/>
        <v/>
      </c>
      <c r="BL13" s="141" t="str">
        <f t="shared" si="11"/>
        <v/>
      </c>
      <c r="BM13" s="139" t="str">
        <f t="shared" si="12"/>
        <v/>
      </c>
      <c r="BN13" s="133" t="str">
        <f t="shared" si="12"/>
        <v/>
      </c>
      <c r="BO13" s="133" t="str">
        <f t="shared" si="12"/>
        <v/>
      </c>
      <c r="BP13" s="144" t="str">
        <f t="shared" si="12"/>
        <v/>
      </c>
      <c r="BQ13" s="137" t="str">
        <f t="shared" si="13"/>
        <v/>
      </c>
      <c r="BR13" s="133" t="str">
        <f t="shared" si="13"/>
        <v/>
      </c>
      <c r="BS13" s="133" t="str">
        <f t="shared" si="13"/>
        <v/>
      </c>
      <c r="BT13" s="141" t="str">
        <f t="shared" si="13"/>
        <v/>
      </c>
      <c r="BU13" s="139" t="str">
        <f t="shared" si="14"/>
        <v/>
      </c>
      <c r="BV13" s="133" t="str">
        <f t="shared" si="14"/>
        <v/>
      </c>
      <c r="BW13" s="133" t="str">
        <f t="shared" si="14"/>
        <v/>
      </c>
      <c r="BX13" s="144" t="str">
        <f t="shared" si="14"/>
        <v/>
      </c>
      <c r="BY13" s="137" t="str">
        <f t="shared" si="15"/>
        <v/>
      </c>
      <c r="BZ13" s="133" t="str">
        <f t="shared" si="15"/>
        <v/>
      </c>
      <c r="CA13" s="133" t="str">
        <f t="shared" si="15"/>
        <v/>
      </c>
      <c r="CB13" s="141" t="str">
        <f t="shared" si="15"/>
        <v/>
      </c>
      <c r="CC13" s="139" t="str">
        <f t="shared" si="16"/>
        <v/>
      </c>
      <c r="CD13" s="133" t="str">
        <f t="shared" si="16"/>
        <v/>
      </c>
      <c r="CE13" s="133" t="str">
        <f t="shared" si="16"/>
        <v/>
      </c>
      <c r="CF13" s="144" t="str">
        <f t="shared" si="16"/>
        <v/>
      </c>
      <c r="CG13" s="137" t="str">
        <f t="shared" si="17"/>
        <v/>
      </c>
      <c r="CH13" s="133" t="str">
        <f t="shared" si="17"/>
        <v/>
      </c>
      <c r="CI13" s="133" t="str">
        <f t="shared" si="17"/>
        <v/>
      </c>
      <c r="CJ13" s="141" t="str">
        <f t="shared" si="17"/>
        <v/>
      </c>
      <c r="CK13" s="139" t="str">
        <f t="shared" si="18"/>
        <v/>
      </c>
      <c r="CL13" s="133" t="str">
        <f t="shared" si="18"/>
        <v/>
      </c>
      <c r="CM13" s="133" t="str">
        <f t="shared" si="18"/>
        <v/>
      </c>
      <c r="CN13" s="134" t="str">
        <f t="shared" si="18"/>
        <v/>
      </c>
      <c r="CO13" s="53"/>
      <c r="CP13" s="47"/>
      <c r="CQ13" s="47"/>
      <c r="CR13" s="50"/>
    </row>
    <row r="14" spans="1:96" ht="24" customHeight="1" x14ac:dyDescent="0.15">
      <c r="A14" s="44">
        <v>6</v>
      </c>
      <c r="B14" s="45"/>
      <c r="C14" s="45"/>
      <c r="D14" s="273"/>
      <c r="E14" s="274"/>
      <c r="F14" s="274"/>
      <c r="G14" s="275"/>
      <c r="H14" s="276"/>
      <c r="I14" s="276"/>
      <c r="J14" s="276"/>
      <c r="K14" s="276"/>
      <c r="L14" s="276"/>
      <c r="M14" s="276"/>
      <c r="N14" s="276"/>
      <c r="O14" s="276"/>
      <c r="P14" s="276"/>
      <c r="Q14" s="276"/>
      <c r="R14" s="276"/>
      <c r="S14" s="276"/>
      <c r="T14" s="49"/>
      <c r="U14" s="49"/>
      <c r="V14" s="49"/>
      <c r="W14" s="49"/>
      <c r="X14" s="49"/>
      <c r="Y14" s="49"/>
      <c r="Z14" s="49"/>
      <c r="AA14" s="49"/>
      <c r="AB14" s="49"/>
      <c r="AC14" s="47"/>
      <c r="AD14" s="47"/>
      <c r="AE14" s="50"/>
      <c r="AG14" s="44">
        <v>6</v>
      </c>
      <c r="AH14" s="45">
        <f t="shared" si="2"/>
        <v>0</v>
      </c>
      <c r="AI14" s="45">
        <f t="shared" si="3"/>
        <v>0</v>
      </c>
      <c r="AJ14" s="46">
        <f t="shared" si="4"/>
        <v>0</v>
      </c>
      <c r="AK14" s="137" t="str">
        <f t="shared" si="5"/>
        <v/>
      </c>
      <c r="AL14" s="133" t="str">
        <f t="shared" si="5"/>
        <v/>
      </c>
      <c r="AM14" s="133" t="str">
        <f t="shared" si="5"/>
        <v/>
      </c>
      <c r="AN14" s="141" t="str">
        <f t="shared" si="5"/>
        <v/>
      </c>
      <c r="AO14" s="139" t="str">
        <f t="shared" si="6"/>
        <v/>
      </c>
      <c r="AP14" s="133" t="str">
        <f t="shared" si="6"/>
        <v/>
      </c>
      <c r="AQ14" s="133" t="str">
        <f t="shared" si="6"/>
        <v/>
      </c>
      <c r="AR14" s="144" t="str">
        <f t="shared" si="6"/>
        <v/>
      </c>
      <c r="AS14" s="137" t="str">
        <f t="shared" si="7"/>
        <v/>
      </c>
      <c r="AT14" s="133" t="str">
        <f t="shared" si="7"/>
        <v/>
      </c>
      <c r="AU14" s="133" t="str">
        <f t="shared" si="7"/>
        <v/>
      </c>
      <c r="AV14" s="141" t="str">
        <f t="shared" si="7"/>
        <v/>
      </c>
      <c r="AW14" s="139" t="str">
        <f t="shared" si="8"/>
        <v/>
      </c>
      <c r="AX14" s="133" t="str">
        <f t="shared" si="8"/>
        <v/>
      </c>
      <c r="AY14" s="133" t="str">
        <f t="shared" si="8"/>
        <v/>
      </c>
      <c r="AZ14" s="144" t="str">
        <f t="shared" si="8"/>
        <v/>
      </c>
      <c r="BA14" s="137" t="str">
        <f t="shared" si="9"/>
        <v/>
      </c>
      <c r="BB14" s="133" t="str">
        <f t="shared" si="9"/>
        <v/>
      </c>
      <c r="BC14" s="133" t="str">
        <f t="shared" si="9"/>
        <v/>
      </c>
      <c r="BD14" s="141" t="str">
        <f t="shared" si="9"/>
        <v/>
      </c>
      <c r="BE14" s="139" t="str">
        <f t="shared" si="10"/>
        <v/>
      </c>
      <c r="BF14" s="133" t="str">
        <f t="shared" si="10"/>
        <v/>
      </c>
      <c r="BG14" s="133" t="str">
        <f t="shared" si="10"/>
        <v/>
      </c>
      <c r="BH14" s="144" t="str">
        <f t="shared" si="10"/>
        <v/>
      </c>
      <c r="BI14" s="137" t="str">
        <f t="shared" si="11"/>
        <v/>
      </c>
      <c r="BJ14" s="133" t="str">
        <f t="shared" si="11"/>
        <v/>
      </c>
      <c r="BK14" s="133" t="str">
        <f t="shared" si="11"/>
        <v/>
      </c>
      <c r="BL14" s="141" t="str">
        <f t="shared" si="11"/>
        <v/>
      </c>
      <c r="BM14" s="139" t="str">
        <f t="shared" si="12"/>
        <v/>
      </c>
      <c r="BN14" s="133" t="str">
        <f t="shared" si="12"/>
        <v/>
      </c>
      <c r="BO14" s="133" t="str">
        <f t="shared" si="12"/>
        <v/>
      </c>
      <c r="BP14" s="144" t="str">
        <f t="shared" si="12"/>
        <v/>
      </c>
      <c r="BQ14" s="137" t="str">
        <f t="shared" si="13"/>
        <v/>
      </c>
      <c r="BR14" s="133" t="str">
        <f t="shared" si="13"/>
        <v/>
      </c>
      <c r="BS14" s="133" t="str">
        <f t="shared" si="13"/>
        <v/>
      </c>
      <c r="BT14" s="141" t="str">
        <f t="shared" si="13"/>
        <v/>
      </c>
      <c r="BU14" s="139" t="str">
        <f t="shared" si="14"/>
        <v/>
      </c>
      <c r="BV14" s="133" t="str">
        <f t="shared" si="14"/>
        <v/>
      </c>
      <c r="BW14" s="133" t="str">
        <f t="shared" si="14"/>
        <v/>
      </c>
      <c r="BX14" s="144" t="str">
        <f t="shared" si="14"/>
        <v/>
      </c>
      <c r="BY14" s="137" t="str">
        <f t="shared" si="15"/>
        <v/>
      </c>
      <c r="BZ14" s="133" t="str">
        <f t="shared" si="15"/>
        <v/>
      </c>
      <c r="CA14" s="133" t="str">
        <f t="shared" si="15"/>
        <v/>
      </c>
      <c r="CB14" s="141" t="str">
        <f t="shared" si="15"/>
        <v/>
      </c>
      <c r="CC14" s="139" t="str">
        <f t="shared" si="16"/>
        <v/>
      </c>
      <c r="CD14" s="133" t="str">
        <f t="shared" si="16"/>
        <v/>
      </c>
      <c r="CE14" s="133" t="str">
        <f t="shared" si="16"/>
        <v/>
      </c>
      <c r="CF14" s="144" t="str">
        <f t="shared" si="16"/>
        <v/>
      </c>
      <c r="CG14" s="137" t="str">
        <f t="shared" si="17"/>
        <v/>
      </c>
      <c r="CH14" s="133" t="str">
        <f t="shared" si="17"/>
        <v/>
      </c>
      <c r="CI14" s="133" t="str">
        <f t="shared" si="17"/>
        <v/>
      </c>
      <c r="CJ14" s="141" t="str">
        <f t="shared" si="17"/>
        <v/>
      </c>
      <c r="CK14" s="139" t="str">
        <f t="shared" si="18"/>
        <v/>
      </c>
      <c r="CL14" s="133" t="str">
        <f t="shared" si="18"/>
        <v/>
      </c>
      <c r="CM14" s="133" t="str">
        <f t="shared" si="18"/>
        <v/>
      </c>
      <c r="CN14" s="134" t="str">
        <f t="shared" si="18"/>
        <v/>
      </c>
      <c r="CO14" s="53"/>
      <c r="CP14" s="47"/>
      <c r="CQ14" s="47"/>
      <c r="CR14" s="50"/>
    </row>
    <row r="15" spans="1:96" ht="24" customHeight="1" x14ac:dyDescent="0.15">
      <c r="A15" s="44">
        <v>7</v>
      </c>
      <c r="B15" s="45"/>
      <c r="C15" s="45"/>
      <c r="D15" s="273"/>
      <c r="E15" s="274"/>
      <c r="F15" s="274"/>
      <c r="G15" s="275"/>
      <c r="H15" s="276"/>
      <c r="I15" s="276"/>
      <c r="J15" s="276"/>
      <c r="K15" s="276"/>
      <c r="L15" s="276"/>
      <c r="M15" s="276"/>
      <c r="N15" s="276"/>
      <c r="O15" s="276"/>
      <c r="P15" s="276"/>
      <c r="Q15" s="276"/>
      <c r="R15" s="276"/>
      <c r="S15" s="276"/>
      <c r="T15" s="49"/>
      <c r="U15" s="49"/>
      <c r="V15" s="49"/>
      <c r="W15" s="48"/>
      <c r="X15" s="49"/>
      <c r="Y15" s="49"/>
      <c r="Z15" s="49"/>
      <c r="AA15" s="49"/>
      <c r="AB15" s="49"/>
      <c r="AC15" s="47"/>
      <c r="AD15" s="47"/>
      <c r="AE15" s="50">
        <f t="shared" ref="AE15:AE32" si="19">SUM(H15:AD15)</f>
        <v>0</v>
      </c>
      <c r="AG15" s="44">
        <v>7</v>
      </c>
      <c r="AH15" s="45">
        <f t="shared" si="2"/>
        <v>0</v>
      </c>
      <c r="AI15" s="45">
        <f t="shared" si="3"/>
        <v>0</v>
      </c>
      <c r="AJ15" s="46">
        <f t="shared" si="4"/>
        <v>0</v>
      </c>
      <c r="AK15" s="137" t="str">
        <f t="shared" si="5"/>
        <v/>
      </c>
      <c r="AL15" s="133" t="str">
        <f t="shared" si="5"/>
        <v/>
      </c>
      <c r="AM15" s="133" t="str">
        <f t="shared" si="5"/>
        <v/>
      </c>
      <c r="AN15" s="141" t="str">
        <f t="shared" si="5"/>
        <v/>
      </c>
      <c r="AO15" s="139" t="str">
        <f t="shared" si="6"/>
        <v/>
      </c>
      <c r="AP15" s="133" t="str">
        <f t="shared" si="6"/>
        <v/>
      </c>
      <c r="AQ15" s="133" t="str">
        <f t="shared" si="6"/>
        <v/>
      </c>
      <c r="AR15" s="144" t="str">
        <f t="shared" si="6"/>
        <v/>
      </c>
      <c r="AS15" s="137" t="str">
        <f t="shared" si="7"/>
        <v/>
      </c>
      <c r="AT15" s="133" t="str">
        <f t="shared" si="7"/>
        <v/>
      </c>
      <c r="AU15" s="133" t="str">
        <f t="shared" si="7"/>
        <v/>
      </c>
      <c r="AV15" s="141" t="str">
        <f t="shared" si="7"/>
        <v/>
      </c>
      <c r="AW15" s="139" t="str">
        <f t="shared" si="8"/>
        <v/>
      </c>
      <c r="AX15" s="133" t="str">
        <f t="shared" si="8"/>
        <v/>
      </c>
      <c r="AY15" s="133" t="str">
        <f t="shared" si="8"/>
        <v/>
      </c>
      <c r="AZ15" s="144" t="str">
        <f t="shared" si="8"/>
        <v/>
      </c>
      <c r="BA15" s="137" t="str">
        <f t="shared" si="9"/>
        <v/>
      </c>
      <c r="BB15" s="133" t="str">
        <f t="shared" si="9"/>
        <v/>
      </c>
      <c r="BC15" s="133" t="str">
        <f t="shared" si="9"/>
        <v/>
      </c>
      <c r="BD15" s="141" t="str">
        <f t="shared" si="9"/>
        <v/>
      </c>
      <c r="BE15" s="139" t="str">
        <f t="shared" si="10"/>
        <v/>
      </c>
      <c r="BF15" s="133" t="str">
        <f t="shared" si="10"/>
        <v/>
      </c>
      <c r="BG15" s="133" t="str">
        <f t="shared" si="10"/>
        <v/>
      </c>
      <c r="BH15" s="144" t="str">
        <f t="shared" si="10"/>
        <v/>
      </c>
      <c r="BI15" s="137" t="str">
        <f t="shared" si="11"/>
        <v/>
      </c>
      <c r="BJ15" s="133" t="str">
        <f t="shared" si="11"/>
        <v/>
      </c>
      <c r="BK15" s="133" t="str">
        <f t="shared" si="11"/>
        <v/>
      </c>
      <c r="BL15" s="141" t="str">
        <f t="shared" si="11"/>
        <v/>
      </c>
      <c r="BM15" s="139" t="str">
        <f t="shared" si="12"/>
        <v/>
      </c>
      <c r="BN15" s="133" t="str">
        <f t="shared" si="12"/>
        <v/>
      </c>
      <c r="BO15" s="133" t="str">
        <f t="shared" si="12"/>
        <v/>
      </c>
      <c r="BP15" s="144" t="str">
        <f t="shared" si="12"/>
        <v/>
      </c>
      <c r="BQ15" s="137" t="str">
        <f t="shared" si="13"/>
        <v/>
      </c>
      <c r="BR15" s="133" t="str">
        <f t="shared" si="13"/>
        <v/>
      </c>
      <c r="BS15" s="133" t="str">
        <f t="shared" si="13"/>
        <v/>
      </c>
      <c r="BT15" s="141" t="str">
        <f t="shared" si="13"/>
        <v/>
      </c>
      <c r="BU15" s="139" t="str">
        <f t="shared" si="14"/>
        <v/>
      </c>
      <c r="BV15" s="133" t="str">
        <f t="shared" si="14"/>
        <v/>
      </c>
      <c r="BW15" s="133" t="str">
        <f t="shared" si="14"/>
        <v/>
      </c>
      <c r="BX15" s="144" t="str">
        <f t="shared" si="14"/>
        <v/>
      </c>
      <c r="BY15" s="137" t="str">
        <f t="shared" si="15"/>
        <v/>
      </c>
      <c r="BZ15" s="133" t="str">
        <f t="shared" si="15"/>
        <v/>
      </c>
      <c r="CA15" s="133" t="str">
        <f t="shared" si="15"/>
        <v/>
      </c>
      <c r="CB15" s="141" t="str">
        <f t="shared" si="15"/>
        <v/>
      </c>
      <c r="CC15" s="139" t="str">
        <f t="shared" si="16"/>
        <v/>
      </c>
      <c r="CD15" s="133" t="str">
        <f t="shared" si="16"/>
        <v/>
      </c>
      <c r="CE15" s="133" t="str">
        <f t="shared" si="16"/>
        <v/>
      </c>
      <c r="CF15" s="144" t="str">
        <f t="shared" si="16"/>
        <v/>
      </c>
      <c r="CG15" s="137" t="str">
        <f t="shared" si="17"/>
        <v/>
      </c>
      <c r="CH15" s="133" t="str">
        <f t="shared" si="17"/>
        <v/>
      </c>
      <c r="CI15" s="133" t="str">
        <f t="shared" si="17"/>
        <v/>
      </c>
      <c r="CJ15" s="141" t="str">
        <f t="shared" si="17"/>
        <v/>
      </c>
      <c r="CK15" s="139" t="str">
        <f t="shared" si="18"/>
        <v/>
      </c>
      <c r="CL15" s="133" t="str">
        <f t="shared" si="18"/>
        <v/>
      </c>
      <c r="CM15" s="133" t="str">
        <f t="shared" si="18"/>
        <v/>
      </c>
      <c r="CN15" s="134" t="str">
        <f t="shared" si="18"/>
        <v/>
      </c>
      <c r="CO15" s="53"/>
      <c r="CP15" s="47"/>
      <c r="CQ15" s="47"/>
      <c r="CR15" s="50"/>
    </row>
    <row r="16" spans="1:96" ht="24" customHeight="1" x14ac:dyDescent="0.15">
      <c r="A16" s="44">
        <v>8</v>
      </c>
      <c r="B16" s="45"/>
      <c r="C16" s="45"/>
      <c r="D16" s="273"/>
      <c r="E16" s="274"/>
      <c r="F16" s="274"/>
      <c r="G16" s="275"/>
      <c r="H16" s="276"/>
      <c r="I16" s="276"/>
      <c r="J16" s="276"/>
      <c r="K16" s="276"/>
      <c r="L16" s="276"/>
      <c r="M16" s="276"/>
      <c r="N16" s="276"/>
      <c r="O16" s="276"/>
      <c r="P16" s="276"/>
      <c r="Q16" s="276"/>
      <c r="R16" s="276"/>
      <c r="S16" s="276"/>
      <c r="T16" s="49"/>
      <c r="U16" s="49"/>
      <c r="V16" s="49"/>
      <c r="W16" s="48"/>
      <c r="X16" s="49"/>
      <c r="Y16" s="49"/>
      <c r="Z16" s="49"/>
      <c r="AA16" s="49"/>
      <c r="AB16" s="49"/>
      <c r="AC16" s="47"/>
      <c r="AD16" s="47"/>
      <c r="AE16" s="50">
        <f t="shared" si="19"/>
        <v>0</v>
      </c>
      <c r="AG16" s="44">
        <v>8</v>
      </c>
      <c r="AH16" s="45">
        <f t="shared" si="2"/>
        <v>0</v>
      </c>
      <c r="AI16" s="45">
        <f t="shared" si="3"/>
        <v>0</v>
      </c>
      <c r="AJ16" s="46">
        <f t="shared" si="4"/>
        <v>0</v>
      </c>
      <c r="AK16" s="137" t="str">
        <f t="shared" si="5"/>
        <v/>
      </c>
      <c r="AL16" s="133" t="str">
        <f t="shared" si="5"/>
        <v/>
      </c>
      <c r="AM16" s="133" t="str">
        <f t="shared" si="5"/>
        <v/>
      </c>
      <c r="AN16" s="141" t="str">
        <f t="shared" si="5"/>
        <v/>
      </c>
      <c r="AO16" s="139" t="str">
        <f t="shared" si="6"/>
        <v/>
      </c>
      <c r="AP16" s="133" t="str">
        <f t="shared" si="6"/>
        <v/>
      </c>
      <c r="AQ16" s="133" t="str">
        <f t="shared" si="6"/>
        <v/>
      </c>
      <c r="AR16" s="144" t="str">
        <f t="shared" si="6"/>
        <v/>
      </c>
      <c r="AS16" s="137" t="str">
        <f t="shared" si="7"/>
        <v/>
      </c>
      <c r="AT16" s="133" t="str">
        <f t="shared" si="7"/>
        <v/>
      </c>
      <c r="AU16" s="133" t="str">
        <f t="shared" si="7"/>
        <v/>
      </c>
      <c r="AV16" s="141" t="str">
        <f t="shared" si="7"/>
        <v/>
      </c>
      <c r="AW16" s="139" t="str">
        <f t="shared" si="8"/>
        <v/>
      </c>
      <c r="AX16" s="133" t="str">
        <f t="shared" si="8"/>
        <v/>
      </c>
      <c r="AY16" s="133" t="str">
        <f t="shared" si="8"/>
        <v/>
      </c>
      <c r="AZ16" s="144" t="str">
        <f t="shared" si="8"/>
        <v/>
      </c>
      <c r="BA16" s="137" t="str">
        <f t="shared" si="9"/>
        <v/>
      </c>
      <c r="BB16" s="133" t="str">
        <f t="shared" si="9"/>
        <v/>
      </c>
      <c r="BC16" s="133" t="str">
        <f t="shared" si="9"/>
        <v/>
      </c>
      <c r="BD16" s="141" t="str">
        <f t="shared" si="9"/>
        <v/>
      </c>
      <c r="BE16" s="139" t="str">
        <f t="shared" si="10"/>
        <v/>
      </c>
      <c r="BF16" s="133" t="str">
        <f t="shared" si="10"/>
        <v/>
      </c>
      <c r="BG16" s="133" t="str">
        <f t="shared" si="10"/>
        <v/>
      </c>
      <c r="BH16" s="144" t="str">
        <f t="shared" si="10"/>
        <v/>
      </c>
      <c r="BI16" s="137" t="str">
        <f t="shared" si="11"/>
        <v/>
      </c>
      <c r="BJ16" s="133" t="str">
        <f t="shared" si="11"/>
        <v/>
      </c>
      <c r="BK16" s="133" t="str">
        <f t="shared" si="11"/>
        <v/>
      </c>
      <c r="BL16" s="141" t="str">
        <f t="shared" si="11"/>
        <v/>
      </c>
      <c r="BM16" s="139" t="str">
        <f t="shared" si="12"/>
        <v/>
      </c>
      <c r="BN16" s="133" t="str">
        <f t="shared" si="12"/>
        <v/>
      </c>
      <c r="BO16" s="133" t="str">
        <f t="shared" si="12"/>
        <v/>
      </c>
      <c r="BP16" s="144" t="str">
        <f t="shared" si="12"/>
        <v/>
      </c>
      <c r="BQ16" s="137" t="str">
        <f t="shared" si="13"/>
        <v/>
      </c>
      <c r="BR16" s="133" t="str">
        <f t="shared" si="13"/>
        <v/>
      </c>
      <c r="BS16" s="133" t="str">
        <f t="shared" si="13"/>
        <v/>
      </c>
      <c r="BT16" s="141" t="str">
        <f t="shared" si="13"/>
        <v/>
      </c>
      <c r="BU16" s="139" t="str">
        <f t="shared" si="14"/>
        <v/>
      </c>
      <c r="BV16" s="133" t="str">
        <f t="shared" si="14"/>
        <v/>
      </c>
      <c r="BW16" s="133" t="str">
        <f t="shared" si="14"/>
        <v/>
      </c>
      <c r="BX16" s="144" t="str">
        <f t="shared" si="14"/>
        <v/>
      </c>
      <c r="BY16" s="137" t="str">
        <f t="shared" si="15"/>
        <v/>
      </c>
      <c r="BZ16" s="133" t="str">
        <f t="shared" si="15"/>
        <v/>
      </c>
      <c r="CA16" s="133" t="str">
        <f t="shared" si="15"/>
        <v/>
      </c>
      <c r="CB16" s="141" t="str">
        <f t="shared" si="15"/>
        <v/>
      </c>
      <c r="CC16" s="139" t="str">
        <f t="shared" si="16"/>
        <v/>
      </c>
      <c r="CD16" s="133" t="str">
        <f t="shared" si="16"/>
        <v/>
      </c>
      <c r="CE16" s="133" t="str">
        <f t="shared" si="16"/>
        <v/>
      </c>
      <c r="CF16" s="144" t="str">
        <f t="shared" si="16"/>
        <v/>
      </c>
      <c r="CG16" s="137" t="str">
        <f t="shared" si="17"/>
        <v/>
      </c>
      <c r="CH16" s="133" t="str">
        <f t="shared" si="17"/>
        <v/>
      </c>
      <c r="CI16" s="133" t="str">
        <f t="shared" si="17"/>
        <v/>
      </c>
      <c r="CJ16" s="141" t="str">
        <f t="shared" si="17"/>
        <v/>
      </c>
      <c r="CK16" s="139" t="str">
        <f t="shared" si="18"/>
        <v/>
      </c>
      <c r="CL16" s="133" t="str">
        <f t="shared" si="18"/>
        <v/>
      </c>
      <c r="CM16" s="133" t="str">
        <f t="shared" si="18"/>
        <v/>
      </c>
      <c r="CN16" s="134" t="str">
        <f t="shared" si="18"/>
        <v/>
      </c>
      <c r="CO16" s="53"/>
      <c r="CP16" s="47"/>
      <c r="CQ16" s="47"/>
      <c r="CR16" s="50"/>
    </row>
    <row r="17" spans="1:96" ht="24" customHeight="1" x14ac:dyDescent="0.15">
      <c r="A17" s="44">
        <v>9</v>
      </c>
      <c r="B17" s="45"/>
      <c r="C17" s="45"/>
      <c r="D17" s="273"/>
      <c r="E17" s="274"/>
      <c r="F17" s="274"/>
      <c r="G17" s="275"/>
      <c r="H17" s="276"/>
      <c r="I17" s="276"/>
      <c r="J17" s="276"/>
      <c r="K17" s="276"/>
      <c r="L17" s="276"/>
      <c r="M17" s="276"/>
      <c r="N17" s="276"/>
      <c r="O17" s="276"/>
      <c r="P17" s="276"/>
      <c r="Q17" s="276"/>
      <c r="R17" s="276"/>
      <c r="S17" s="276"/>
      <c r="T17" s="49"/>
      <c r="U17" s="49"/>
      <c r="V17" s="49"/>
      <c r="W17" s="48"/>
      <c r="X17" s="49"/>
      <c r="Y17" s="49"/>
      <c r="Z17" s="49"/>
      <c r="AA17" s="49"/>
      <c r="AB17" s="49"/>
      <c r="AC17" s="47"/>
      <c r="AD17" s="47"/>
      <c r="AE17" s="50">
        <f t="shared" si="19"/>
        <v>0</v>
      </c>
      <c r="AG17" s="44">
        <v>9</v>
      </c>
      <c r="AH17" s="45">
        <f t="shared" si="2"/>
        <v>0</v>
      </c>
      <c r="AI17" s="45">
        <f t="shared" si="3"/>
        <v>0</v>
      </c>
      <c r="AJ17" s="46">
        <f t="shared" si="4"/>
        <v>0</v>
      </c>
      <c r="AK17" s="137" t="str">
        <f t="shared" si="5"/>
        <v/>
      </c>
      <c r="AL17" s="133" t="str">
        <f t="shared" si="5"/>
        <v/>
      </c>
      <c r="AM17" s="133" t="str">
        <f t="shared" si="5"/>
        <v/>
      </c>
      <c r="AN17" s="141" t="str">
        <f t="shared" si="5"/>
        <v/>
      </c>
      <c r="AO17" s="139" t="str">
        <f t="shared" si="6"/>
        <v/>
      </c>
      <c r="AP17" s="133" t="str">
        <f t="shared" si="6"/>
        <v/>
      </c>
      <c r="AQ17" s="133" t="str">
        <f t="shared" si="6"/>
        <v/>
      </c>
      <c r="AR17" s="144" t="str">
        <f t="shared" si="6"/>
        <v/>
      </c>
      <c r="AS17" s="137" t="str">
        <f t="shared" si="7"/>
        <v/>
      </c>
      <c r="AT17" s="133" t="str">
        <f t="shared" si="7"/>
        <v/>
      </c>
      <c r="AU17" s="133" t="str">
        <f t="shared" si="7"/>
        <v/>
      </c>
      <c r="AV17" s="141" t="str">
        <f t="shared" si="7"/>
        <v/>
      </c>
      <c r="AW17" s="139" t="str">
        <f t="shared" si="8"/>
        <v/>
      </c>
      <c r="AX17" s="133" t="str">
        <f t="shared" si="8"/>
        <v/>
      </c>
      <c r="AY17" s="133" t="str">
        <f t="shared" si="8"/>
        <v/>
      </c>
      <c r="AZ17" s="144" t="str">
        <f t="shared" si="8"/>
        <v/>
      </c>
      <c r="BA17" s="137" t="str">
        <f t="shared" si="9"/>
        <v/>
      </c>
      <c r="BB17" s="133" t="str">
        <f t="shared" si="9"/>
        <v/>
      </c>
      <c r="BC17" s="133" t="str">
        <f t="shared" si="9"/>
        <v/>
      </c>
      <c r="BD17" s="141" t="str">
        <f t="shared" si="9"/>
        <v/>
      </c>
      <c r="BE17" s="139" t="str">
        <f t="shared" si="10"/>
        <v/>
      </c>
      <c r="BF17" s="133" t="str">
        <f t="shared" si="10"/>
        <v/>
      </c>
      <c r="BG17" s="133" t="str">
        <f t="shared" si="10"/>
        <v/>
      </c>
      <c r="BH17" s="144" t="str">
        <f t="shared" si="10"/>
        <v/>
      </c>
      <c r="BI17" s="137" t="str">
        <f t="shared" si="11"/>
        <v/>
      </c>
      <c r="BJ17" s="133" t="str">
        <f t="shared" si="11"/>
        <v/>
      </c>
      <c r="BK17" s="133" t="str">
        <f t="shared" si="11"/>
        <v/>
      </c>
      <c r="BL17" s="141" t="str">
        <f t="shared" si="11"/>
        <v/>
      </c>
      <c r="BM17" s="139" t="str">
        <f t="shared" si="12"/>
        <v/>
      </c>
      <c r="BN17" s="133" t="str">
        <f t="shared" si="12"/>
        <v/>
      </c>
      <c r="BO17" s="133" t="str">
        <f t="shared" si="12"/>
        <v/>
      </c>
      <c r="BP17" s="144" t="str">
        <f t="shared" si="12"/>
        <v/>
      </c>
      <c r="BQ17" s="137" t="str">
        <f t="shared" si="13"/>
        <v/>
      </c>
      <c r="BR17" s="133" t="str">
        <f t="shared" si="13"/>
        <v/>
      </c>
      <c r="BS17" s="133" t="str">
        <f t="shared" si="13"/>
        <v/>
      </c>
      <c r="BT17" s="141" t="str">
        <f t="shared" si="13"/>
        <v/>
      </c>
      <c r="BU17" s="139" t="str">
        <f t="shared" si="14"/>
        <v/>
      </c>
      <c r="BV17" s="133" t="str">
        <f t="shared" si="14"/>
        <v/>
      </c>
      <c r="BW17" s="133" t="str">
        <f t="shared" si="14"/>
        <v/>
      </c>
      <c r="BX17" s="144" t="str">
        <f t="shared" si="14"/>
        <v/>
      </c>
      <c r="BY17" s="137" t="str">
        <f t="shared" si="15"/>
        <v/>
      </c>
      <c r="BZ17" s="133" t="str">
        <f t="shared" si="15"/>
        <v/>
      </c>
      <c r="CA17" s="133" t="str">
        <f t="shared" si="15"/>
        <v/>
      </c>
      <c r="CB17" s="141" t="str">
        <f t="shared" si="15"/>
        <v/>
      </c>
      <c r="CC17" s="139" t="str">
        <f t="shared" si="16"/>
        <v/>
      </c>
      <c r="CD17" s="133" t="str">
        <f t="shared" si="16"/>
        <v/>
      </c>
      <c r="CE17" s="133" t="str">
        <f t="shared" si="16"/>
        <v/>
      </c>
      <c r="CF17" s="144" t="str">
        <f t="shared" si="16"/>
        <v/>
      </c>
      <c r="CG17" s="137" t="str">
        <f t="shared" si="17"/>
        <v/>
      </c>
      <c r="CH17" s="133" t="str">
        <f t="shared" si="17"/>
        <v/>
      </c>
      <c r="CI17" s="133" t="str">
        <f t="shared" si="17"/>
        <v/>
      </c>
      <c r="CJ17" s="141" t="str">
        <f t="shared" si="17"/>
        <v/>
      </c>
      <c r="CK17" s="139" t="str">
        <f t="shared" si="18"/>
        <v/>
      </c>
      <c r="CL17" s="133" t="str">
        <f t="shared" si="18"/>
        <v/>
      </c>
      <c r="CM17" s="133" t="str">
        <f t="shared" si="18"/>
        <v/>
      </c>
      <c r="CN17" s="134" t="str">
        <f t="shared" si="18"/>
        <v/>
      </c>
      <c r="CO17" s="53"/>
      <c r="CP17" s="47"/>
      <c r="CQ17" s="47"/>
      <c r="CR17" s="50"/>
    </row>
    <row r="18" spans="1:96" ht="24" customHeight="1" x14ac:dyDescent="0.15">
      <c r="A18" s="44">
        <v>10</v>
      </c>
      <c r="B18" s="45"/>
      <c r="C18" s="45"/>
      <c r="D18" s="273"/>
      <c r="E18" s="274"/>
      <c r="F18" s="274"/>
      <c r="G18" s="275"/>
      <c r="H18" s="276"/>
      <c r="I18" s="276"/>
      <c r="J18" s="276"/>
      <c r="K18" s="276"/>
      <c r="L18" s="276"/>
      <c r="M18" s="276"/>
      <c r="N18" s="276"/>
      <c r="O18" s="276"/>
      <c r="P18" s="276"/>
      <c r="Q18" s="276"/>
      <c r="R18" s="276"/>
      <c r="S18" s="276"/>
      <c r="T18" s="49"/>
      <c r="U18" s="49"/>
      <c r="V18" s="49"/>
      <c r="W18" s="48"/>
      <c r="X18" s="49"/>
      <c r="Y18" s="49"/>
      <c r="Z18" s="49"/>
      <c r="AA18" s="49"/>
      <c r="AB18" s="49"/>
      <c r="AC18" s="47"/>
      <c r="AD18" s="47"/>
      <c r="AE18" s="50">
        <f t="shared" si="19"/>
        <v>0</v>
      </c>
      <c r="AG18" s="44">
        <v>10</v>
      </c>
      <c r="AH18" s="45">
        <f t="shared" si="2"/>
        <v>0</v>
      </c>
      <c r="AI18" s="45">
        <f t="shared" si="3"/>
        <v>0</v>
      </c>
      <c r="AJ18" s="46">
        <f t="shared" si="4"/>
        <v>0</v>
      </c>
      <c r="AK18" s="137" t="str">
        <f t="shared" si="5"/>
        <v/>
      </c>
      <c r="AL18" s="133" t="str">
        <f t="shared" si="5"/>
        <v/>
      </c>
      <c r="AM18" s="133" t="str">
        <f t="shared" si="5"/>
        <v/>
      </c>
      <c r="AN18" s="141" t="str">
        <f t="shared" si="5"/>
        <v/>
      </c>
      <c r="AO18" s="139" t="str">
        <f t="shared" si="6"/>
        <v/>
      </c>
      <c r="AP18" s="133" t="str">
        <f t="shared" si="6"/>
        <v/>
      </c>
      <c r="AQ18" s="133" t="str">
        <f t="shared" si="6"/>
        <v/>
      </c>
      <c r="AR18" s="144" t="str">
        <f t="shared" si="6"/>
        <v/>
      </c>
      <c r="AS18" s="137" t="str">
        <f t="shared" si="7"/>
        <v/>
      </c>
      <c r="AT18" s="133" t="str">
        <f t="shared" si="7"/>
        <v/>
      </c>
      <c r="AU18" s="133" t="str">
        <f t="shared" si="7"/>
        <v/>
      </c>
      <c r="AV18" s="141" t="str">
        <f t="shared" si="7"/>
        <v/>
      </c>
      <c r="AW18" s="139" t="str">
        <f t="shared" si="8"/>
        <v/>
      </c>
      <c r="AX18" s="133" t="str">
        <f t="shared" si="8"/>
        <v/>
      </c>
      <c r="AY18" s="133" t="str">
        <f t="shared" si="8"/>
        <v/>
      </c>
      <c r="AZ18" s="144" t="str">
        <f t="shared" si="8"/>
        <v/>
      </c>
      <c r="BA18" s="137" t="str">
        <f t="shared" si="9"/>
        <v/>
      </c>
      <c r="BB18" s="133" t="str">
        <f t="shared" si="9"/>
        <v/>
      </c>
      <c r="BC18" s="133" t="str">
        <f t="shared" si="9"/>
        <v/>
      </c>
      <c r="BD18" s="141" t="str">
        <f t="shared" si="9"/>
        <v/>
      </c>
      <c r="BE18" s="139" t="str">
        <f t="shared" si="10"/>
        <v/>
      </c>
      <c r="BF18" s="133" t="str">
        <f t="shared" si="10"/>
        <v/>
      </c>
      <c r="BG18" s="133" t="str">
        <f t="shared" si="10"/>
        <v/>
      </c>
      <c r="BH18" s="144" t="str">
        <f t="shared" si="10"/>
        <v/>
      </c>
      <c r="BI18" s="137" t="str">
        <f t="shared" si="11"/>
        <v/>
      </c>
      <c r="BJ18" s="133" t="str">
        <f t="shared" si="11"/>
        <v/>
      </c>
      <c r="BK18" s="133" t="str">
        <f t="shared" si="11"/>
        <v/>
      </c>
      <c r="BL18" s="141" t="str">
        <f t="shared" si="11"/>
        <v/>
      </c>
      <c r="BM18" s="139" t="str">
        <f t="shared" si="12"/>
        <v/>
      </c>
      <c r="BN18" s="133" t="str">
        <f t="shared" si="12"/>
        <v/>
      </c>
      <c r="BO18" s="133" t="str">
        <f t="shared" si="12"/>
        <v/>
      </c>
      <c r="BP18" s="144" t="str">
        <f t="shared" si="12"/>
        <v/>
      </c>
      <c r="BQ18" s="137" t="str">
        <f t="shared" si="13"/>
        <v/>
      </c>
      <c r="BR18" s="133" t="str">
        <f t="shared" si="13"/>
        <v/>
      </c>
      <c r="BS18" s="133" t="str">
        <f t="shared" si="13"/>
        <v/>
      </c>
      <c r="BT18" s="141" t="str">
        <f t="shared" si="13"/>
        <v/>
      </c>
      <c r="BU18" s="139" t="str">
        <f t="shared" si="14"/>
        <v/>
      </c>
      <c r="BV18" s="133" t="str">
        <f t="shared" si="14"/>
        <v/>
      </c>
      <c r="BW18" s="133" t="str">
        <f t="shared" si="14"/>
        <v/>
      </c>
      <c r="BX18" s="144" t="str">
        <f t="shared" si="14"/>
        <v/>
      </c>
      <c r="BY18" s="137" t="str">
        <f t="shared" si="15"/>
        <v/>
      </c>
      <c r="BZ18" s="133" t="str">
        <f t="shared" si="15"/>
        <v/>
      </c>
      <c r="CA18" s="133" t="str">
        <f t="shared" si="15"/>
        <v/>
      </c>
      <c r="CB18" s="141" t="str">
        <f t="shared" si="15"/>
        <v/>
      </c>
      <c r="CC18" s="139" t="str">
        <f t="shared" si="16"/>
        <v/>
      </c>
      <c r="CD18" s="133" t="str">
        <f t="shared" si="16"/>
        <v/>
      </c>
      <c r="CE18" s="133" t="str">
        <f t="shared" si="16"/>
        <v/>
      </c>
      <c r="CF18" s="144" t="str">
        <f t="shared" si="16"/>
        <v/>
      </c>
      <c r="CG18" s="137" t="str">
        <f t="shared" si="17"/>
        <v/>
      </c>
      <c r="CH18" s="133" t="str">
        <f t="shared" si="17"/>
        <v/>
      </c>
      <c r="CI18" s="133" t="str">
        <f t="shared" si="17"/>
        <v/>
      </c>
      <c r="CJ18" s="141" t="str">
        <f t="shared" si="17"/>
        <v/>
      </c>
      <c r="CK18" s="139" t="str">
        <f t="shared" si="18"/>
        <v/>
      </c>
      <c r="CL18" s="133" t="str">
        <f t="shared" si="18"/>
        <v/>
      </c>
      <c r="CM18" s="133" t="str">
        <f t="shared" si="18"/>
        <v/>
      </c>
      <c r="CN18" s="134" t="str">
        <f t="shared" si="18"/>
        <v/>
      </c>
      <c r="CO18" s="53"/>
      <c r="CP18" s="47"/>
      <c r="CQ18" s="47"/>
      <c r="CR18" s="50"/>
    </row>
    <row r="19" spans="1:96" ht="24" customHeight="1" x14ac:dyDescent="0.15">
      <c r="A19" s="44">
        <v>11</v>
      </c>
      <c r="B19" s="45"/>
      <c r="C19" s="45"/>
      <c r="D19" s="273"/>
      <c r="E19" s="274"/>
      <c r="F19" s="274"/>
      <c r="G19" s="275"/>
      <c r="H19" s="276"/>
      <c r="I19" s="276"/>
      <c r="J19" s="276"/>
      <c r="K19" s="276"/>
      <c r="L19" s="276"/>
      <c r="M19" s="276"/>
      <c r="N19" s="276"/>
      <c r="O19" s="276"/>
      <c r="P19" s="276"/>
      <c r="Q19" s="276"/>
      <c r="R19" s="276"/>
      <c r="S19" s="276"/>
      <c r="T19" s="49"/>
      <c r="U19" s="49"/>
      <c r="V19" s="49"/>
      <c r="W19" s="48"/>
      <c r="X19" s="49"/>
      <c r="Y19" s="49"/>
      <c r="Z19" s="49"/>
      <c r="AA19" s="49"/>
      <c r="AB19" s="49"/>
      <c r="AC19" s="47"/>
      <c r="AD19" s="47"/>
      <c r="AE19" s="50">
        <f t="shared" si="19"/>
        <v>0</v>
      </c>
      <c r="AG19" s="44">
        <v>11</v>
      </c>
      <c r="AH19" s="45">
        <f t="shared" si="2"/>
        <v>0</v>
      </c>
      <c r="AI19" s="45">
        <f t="shared" si="3"/>
        <v>0</v>
      </c>
      <c r="AJ19" s="46">
        <f t="shared" si="4"/>
        <v>0</v>
      </c>
      <c r="AK19" s="137" t="str">
        <f t="shared" si="5"/>
        <v/>
      </c>
      <c r="AL19" s="133" t="str">
        <f t="shared" si="5"/>
        <v/>
      </c>
      <c r="AM19" s="133" t="str">
        <f t="shared" si="5"/>
        <v/>
      </c>
      <c r="AN19" s="141" t="str">
        <f t="shared" si="5"/>
        <v/>
      </c>
      <c r="AO19" s="139" t="str">
        <f t="shared" si="6"/>
        <v/>
      </c>
      <c r="AP19" s="133" t="str">
        <f t="shared" si="6"/>
        <v/>
      </c>
      <c r="AQ19" s="133" t="str">
        <f t="shared" si="6"/>
        <v/>
      </c>
      <c r="AR19" s="144" t="str">
        <f t="shared" si="6"/>
        <v/>
      </c>
      <c r="AS19" s="137" t="str">
        <f t="shared" si="7"/>
        <v/>
      </c>
      <c r="AT19" s="133" t="str">
        <f t="shared" si="7"/>
        <v/>
      </c>
      <c r="AU19" s="133" t="str">
        <f t="shared" si="7"/>
        <v/>
      </c>
      <c r="AV19" s="141" t="str">
        <f t="shared" si="7"/>
        <v/>
      </c>
      <c r="AW19" s="139" t="str">
        <f t="shared" si="8"/>
        <v/>
      </c>
      <c r="AX19" s="133" t="str">
        <f t="shared" si="8"/>
        <v/>
      </c>
      <c r="AY19" s="133" t="str">
        <f t="shared" si="8"/>
        <v/>
      </c>
      <c r="AZ19" s="144" t="str">
        <f t="shared" si="8"/>
        <v/>
      </c>
      <c r="BA19" s="137" t="str">
        <f t="shared" si="9"/>
        <v/>
      </c>
      <c r="BB19" s="133" t="str">
        <f t="shared" si="9"/>
        <v/>
      </c>
      <c r="BC19" s="133" t="str">
        <f t="shared" si="9"/>
        <v/>
      </c>
      <c r="BD19" s="141" t="str">
        <f t="shared" si="9"/>
        <v/>
      </c>
      <c r="BE19" s="139" t="str">
        <f t="shared" si="10"/>
        <v/>
      </c>
      <c r="BF19" s="133" t="str">
        <f t="shared" si="10"/>
        <v/>
      </c>
      <c r="BG19" s="133" t="str">
        <f t="shared" si="10"/>
        <v/>
      </c>
      <c r="BH19" s="144" t="str">
        <f t="shared" si="10"/>
        <v/>
      </c>
      <c r="BI19" s="137" t="str">
        <f t="shared" si="11"/>
        <v/>
      </c>
      <c r="BJ19" s="133" t="str">
        <f t="shared" si="11"/>
        <v/>
      </c>
      <c r="BK19" s="133" t="str">
        <f t="shared" si="11"/>
        <v/>
      </c>
      <c r="BL19" s="141" t="str">
        <f t="shared" si="11"/>
        <v/>
      </c>
      <c r="BM19" s="139" t="str">
        <f t="shared" si="12"/>
        <v/>
      </c>
      <c r="BN19" s="133" t="str">
        <f t="shared" si="12"/>
        <v/>
      </c>
      <c r="BO19" s="133" t="str">
        <f t="shared" si="12"/>
        <v/>
      </c>
      <c r="BP19" s="144" t="str">
        <f t="shared" si="12"/>
        <v/>
      </c>
      <c r="BQ19" s="137" t="str">
        <f t="shared" si="13"/>
        <v/>
      </c>
      <c r="BR19" s="133" t="str">
        <f t="shared" si="13"/>
        <v/>
      </c>
      <c r="BS19" s="133" t="str">
        <f t="shared" si="13"/>
        <v/>
      </c>
      <c r="BT19" s="141" t="str">
        <f t="shared" si="13"/>
        <v/>
      </c>
      <c r="BU19" s="139" t="str">
        <f t="shared" si="14"/>
        <v/>
      </c>
      <c r="BV19" s="133" t="str">
        <f t="shared" si="14"/>
        <v/>
      </c>
      <c r="BW19" s="133" t="str">
        <f t="shared" si="14"/>
        <v/>
      </c>
      <c r="BX19" s="144" t="str">
        <f t="shared" si="14"/>
        <v/>
      </c>
      <c r="BY19" s="137" t="str">
        <f t="shared" si="15"/>
        <v/>
      </c>
      <c r="BZ19" s="133" t="str">
        <f t="shared" si="15"/>
        <v/>
      </c>
      <c r="CA19" s="133" t="str">
        <f t="shared" si="15"/>
        <v/>
      </c>
      <c r="CB19" s="141" t="str">
        <f t="shared" si="15"/>
        <v/>
      </c>
      <c r="CC19" s="139" t="str">
        <f t="shared" si="16"/>
        <v/>
      </c>
      <c r="CD19" s="133" t="str">
        <f t="shared" si="16"/>
        <v/>
      </c>
      <c r="CE19" s="133" t="str">
        <f t="shared" si="16"/>
        <v/>
      </c>
      <c r="CF19" s="144" t="str">
        <f t="shared" si="16"/>
        <v/>
      </c>
      <c r="CG19" s="137" t="str">
        <f t="shared" si="17"/>
        <v/>
      </c>
      <c r="CH19" s="133" t="str">
        <f t="shared" si="17"/>
        <v/>
      </c>
      <c r="CI19" s="133" t="str">
        <f t="shared" si="17"/>
        <v/>
      </c>
      <c r="CJ19" s="141" t="str">
        <f t="shared" si="17"/>
        <v/>
      </c>
      <c r="CK19" s="139" t="str">
        <f t="shared" si="18"/>
        <v/>
      </c>
      <c r="CL19" s="133" t="str">
        <f t="shared" si="18"/>
        <v/>
      </c>
      <c r="CM19" s="133" t="str">
        <f t="shared" si="18"/>
        <v/>
      </c>
      <c r="CN19" s="134" t="str">
        <f t="shared" si="18"/>
        <v/>
      </c>
      <c r="CO19" s="53"/>
      <c r="CP19" s="47"/>
      <c r="CQ19" s="47"/>
      <c r="CR19" s="50"/>
    </row>
    <row r="20" spans="1:96" ht="24" customHeight="1" x14ac:dyDescent="0.15">
      <c r="A20" s="44">
        <v>12</v>
      </c>
      <c r="B20" s="45"/>
      <c r="C20" s="45"/>
      <c r="D20" s="273"/>
      <c r="E20" s="274"/>
      <c r="F20" s="274"/>
      <c r="G20" s="275"/>
      <c r="H20" s="276"/>
      <c r="I20" s="276"/>
      <c r="J20" s="276"/>
      <c r="K20" s="276"/>
      <c r="L20" s="276"/>
      <c r="M20" s="276"/>
      <c r="N20" s="276"/>
      <c r="O20" s="276"/>
      <c r="P20" s="276"/>
      <c r="Q20" s="276"/>
      <c r="R20" s="276"/>
      <c r="S20" s="276"/>
      <c r="T20" s="49"/>
      <c r="U20" s="49"/>
      <c r="V20" s="49"/>
      <c r="W20" s="48"/>
      <c r="X20" s="49"/>
      <c r="Y20" s="49"/>
      <c r="Z20" s="49"/>
      <c r="AA20" s="49"/>
      <c r="AB20" s="49"/>
      <c r="AC20" s="47"/>
      <c r="AD20" s="47"/>
      <c r="AE20" s="50">
        <f t="shared" si="19"/>
        <v>0</v>
      </c>
      <c r="AG20" s="44">
        <v>12</v>
      </c>
      <c r="AH20" s="45">
        <f t="shared" si="2"/>
        <v>0</v>
      </c>
      <c r="AI20" s="45">
        <f t="shared" si="3"/>
        <v>0</v>
      </c>
      <c r="AJ20" s="46">
        <f t="shared" si="4"/>
        <v>0</v>
      </c>
      <c r="AK20" s="137" t="str">
        <f t="shared" si="5"/>
        <v/>
      </c>
      <c r="AL20" s="133" t="str">
        <f t="shared" si="5"/>
        <v/>
      </c>
      <c r="AM20" s="133" t="str">
        <f t="shared" si="5"/>
        <v/>
      </c>
      <c r="AN20" s="141" t="str">
        <f t="shared" si="5"/>
        <v/>
      </c>
      <c r="AO20" s="139" t="str">
        <f t="shared" si="6"/>
        <v/>
      </c>
      <c r="AP20" s="133" t="str">
        <f t="shared" si="6"/>
        <v/>
      </c>
      <c r="AQ20" s="133" t="str">
        <f t="shared" si="6"/>
        <v/>
      </c>
      <c r="AR20" s="144" t="str">
        <f t="shared" si="6"/>
        <v/>
      </c>
      <c r="AS20" s="137" t="str">
        <f t="shared" si="7"/>
        <v/>
      </c>
      <c r="AT20" s="133" t="str">
        <f t="shared" si="7"/>
        <v/>
      </c>
      <c r="AU20" s="133" t="str">
        <f t="shared" si="7"/>
        <v/>
      </c>
      <c r="AV20" s="141" t="str">
        <f t="shared" si="7"/>
        <v/>
      </c>
      <c r="AW20" s="139" t="str">
        <f t="shared" si="8"/>
        <v/>
      </c>
      <c r="AX20" s="133" t="str">
        <f t="shared" si="8"/>
        <v/>
      </c>
      <c r="AY20" s="133" t="str">
        <f t="shared" si="8"/>
        <v/>
      </c>
      <c r="AZ20" s="144" t="str">
        <f t="shared" si="8"/>
        <v/>
      </c>
      <c r="BA20" s="137" t="str">
        <f t="shared" si="9"/>
        <v/>
      </c>
      <c r="BB20" s="133" t="str">
        <f t="shared" si="9"/>
        <v/>
      </c>
      <c r="BC20" s="133" t="str">
        <f t="shared" si="9"/>
        <v/>
      </c>
      <c r="BD20" s="141" t="str">
        <f t="shared" si="9"/>
        <v/>
      </c>
      <c r="BE20" s="139" t="str">
        <f t="shared" si="10"/>
        <v/>
      </c>
      <c r="BF20" s="133" t="str">
        <f t="shared" si="10"/>
        <v/>
      </c>
      <c r="BG20" s="133" t="str">
        <f t="shared" si="10"/>
        <v/>
      </c>
      <c r="BH20" s="144" t="str">
        <f t="shared" si="10"/>
        <v/>
      </c>
      <c r="BI20" s="137" t="str">
        <f t="shared" si="11"/>
        <v/>
      </c>
      <c r="BJ20" s="133" t="str">
        <f t="shared" si="11"/>
        <v/>
      </c>
      <c r="BK20" s="133" t="str">
        <f t="shared" si="11"/>
        <v/>
      </c>
      <c r="BL20" s="141" t="str">
        <f t="shared" si="11"/>
        <v/>
      </c>
      <c r="BM20" s="139" t="str">
        <f t="shared" si="12"/>
        <v/>
      </c>
      <c r="BN20" s="133" t="str">
        <f t="shared" si="12"/>
        <v/>
      </c>
      <c r="BO20" s="133" t="str">
        <f t="shared" si="12"/>
        <v/>
      </c>
      <c r="BP20" s="144" t="str">
        <f t="shared" si="12"/>
        <v/>
      </c>
      <c r="BQ20" s="137" t="str">
        <f t="shared" si="13"/>
        <v/>
      </c>
      <c r="BR20" s="133" t="str">
        <f t="shared" si="13"/>
        <v/>
      </c>
      <c r="BS20" s="133" t="str">
        <f t="shared" si="13"/>
        <v/>
      </c>
      <c r="BT20" s="141" t="str">
        <f t="shared" si="13"/>
        <v/>
      </c>
      <c r="BU20" s="139" t="str">
        <f t="shared" si="14"/>
        <v/>
      </c>
      <c r="BV20" s="133" t="str">
        <f t="shared" si="14"/>
        <v/>
      </c>
      <c r="BW20" s="133" t="str">
        <f t="shared" si="14"/>
        <v/>
      </c>
      <c r="BX20" s="144" t="str">
        <f t="shared" si="14"/>
        <v/>
      </c>
      <c r="BY20" s="137" t="str">
        <f t="shared" si="15"/>
        <v/>
      </c>
      <c r="BZ20" s="133" t="str">
        <f t="shared" si="15"/>
        <v/>
      </c>
      <c r="CA20" s="133" t="str">
        <f t="shared" si="15"/>
        <v/>
      </c>
      <c r="CB20" s="141" t="str">
        <f t="shared" si="15"/>
        <v/>
      </c>
      <c r="CC20" s="139" t="str">
        <f t="shared" si="16"/>
        <v/>
      </c>
      <c r="CD20" s="133" t="str">
        <f t="shared" si="16"/>
        <v/>
      </c>
      <c r="CE20" s="133" t="str">
        <f t="shared" si="16"/>
        <v/>
      </c>
      <c r="CF20" s="144" t="str">
        <f t="shared" si="16"/>
        <v/>
      </c>
      <c r="CG20" s="137" t="str">
        <f t="shared" si="17"/>
        <v/>
      </c>
      <c r="CH20" s="133" t="str">
        <f t="shared" si="17"/>
        <v/>
      </c>
      <c r="CI20" s="133" t="str">
        <f t="shared" si="17"/>
        <v/>
      </c>
      <c r="CJ20" s="141" t="str">
        <f t="shared" si="17"/>
        <v/>
      </c>
      <c r="CK20" s="139" t="str">
        <f t="shared" si="18"/>
        <v/>
      </c>
      <c r="CL20" s="133" t="str">
        <f t="shared" si="18"/>
        <v/>
      </c>
      <c r="CM20" s="133" t="str">
        <f t="shared" si="18"/>
        <v/>
      </c>
      <c r="CN20" s="134" t="str">
        <f t="shared" si="18"/>
        <v/>
      </c>
      <c r="CO20" s="53"/>
      <c r="CP20" s="47"/>
      <c r="CQ20" s="47"/>
      <c r="CR20" s="50"/>
    </row>
    <row r="21" spans="1:96" ht="24" customHeight="1" x14ac:dyDescent="0.15">
      <c r="A21" s="44">
        <v>13</v>
      </c>
      <c r="B21" s="45"/>
      <c r="C21" s="45"/>
      <c r="D21" s="273"/>
      <c r="E21" s="274"/>
      <c r="F21" s="274"/>
      <c r="G21" s="275"/>
      <c r="H21" s="276"/>
      <c r="I21" s="276"/>
      <c r="J21" s="276"/>
      <c r="K21" s="276"/>
      <c r="L21" s="276"/>
      <c r="M21" s="276"/>
      <c r="N21" s="276"/>
      <c r="O21" s="276"/>
      <c r="P21" s="276"/>
      <c r="Q21" s="276"/>
      <c r="R21" s="276"/>
      <c r="S21" s="276"/>
      <c r="T21" s="49"/>
      <c r="U21" s="49"/>
      <c r="V21" s="49"/>
      <c r="W21" s="48"/>
      <c r="X21" s="49"/>
      <c r="Y21" s="49"/>
      <c r="Z21" s="49"/>
      <c r="AA21" s="49"/>
      <c r="AB21" s="49"/>
      <c r="AC21" s="47"/>
      <c r="AD21" s="47"/>
      <c r="AE21" s="50">
        <f t="shared" si="19"/>
        <v>0</v>
      </c>
      <c r="AG21" s="44">
        <v>13</v>
      </c>
      <c r="AH21" s="45">
        <f t="shared" si="2"/>
        <v>0</v>
      </c>
      <c r="AI21" s="45">
        <f t="shared" si="3"/>
        <v>0</v>
      </c>
      <c r="AJ21" s="46">
        <f t="shared" si="4"/>
        <v>0</v>
      </c>
      <c r="AK21" s="137" t="str">
        <f t="shared" si="5"/>
        <v/>
      </c>
      <c r="AL21" s="133" t="str">
        <f t="shared" si="5"/>
        <v/>
      </c>
      <c r="AM21" s="133" t="str">
        <f t="shared" si="5"/>
        <v/>
      </c>
      <c r="AN21" s="141" t="str">
        <f t="shared" si="5"/>
        <v/>
      </c>
      <c r="AO21" s="139" t="str">
        <f t="shared" si="6"/>
        <v/>
      </c>
      <c r="AP21" s="133" t="str">
        <f t="shared" si="6"/>
        <v/>
      </c>
      <c r="AQ21" s="133" t="str">
        <f t="shared" si="6"/>
        <v/>
      </c>
      <c r="AR21" s="144" t="str">
        <f t="shared" si="6"/>
        <v/>
      </c>
      <c r="AS21" s="137" t="str">
        <f t="shared" si="7"/>
        <v/>
      </c>
      <c r="AT21" s="133" t="str">
        <f t="shared" si="7"/>
        <v/>
      </c>
      <c r="AU21" s="133" t="str">
        <f t="shared" si="7"/>
        <v/>
      </c>
      <c r="AV21" s="141" t="str">
        <f t="shared" si="7"/>
        <v/>
      </c>
      <c r="AW21" s="139" t="str">
        <f t="shared" si="8"/>
        <v/>
      </c>
      <c r="AX21" s="133" t="str">
        <f t="shared" si="8"/>
        <v/>
      </c>
      <c r="AY21" s="133" t="str">
        <f t="shared" si="8"/>
        <v/>
      </c>
      <c r="AZ21" s="144" t="str">
        <f t="shared" si="8"/>
        <v/>
      </c>
      <c r="BA21" s="137" t="str">
        <f t="shared" si="9"/>
        <v/>
      </c>
      <c r="BB21" s="133" t="str">
        <f t="shared" si="9"/>
        <v/>
      </c>
      <c r="BC21" s="133" t="str">
        <f t="shared" si="9"/>
        <v/>
      </c>
      <c r="BD21" s="141" t="str">
        <f t="shared" si="9"/>
        <v/>
      </c>
      <c r="BE21" s="139" t="str">
        <f t="shared" si="10"/>
        <v/>
      </c>
      <c r="BF21" s="133" t="str">
        <f t="shared" si="10"/>
        <v/>
      </c>
      <c r="BG21" s="133" t="str">
        <f t="shared" si="10"/>
        <v/>
      </c>
      <c r="BH21" s="144" t="str">
        <f t="shared" si="10"/>
        <v/>
      </c>
      <c r="BI21" s="137" t="str">
        <f t="shared" si="11"/>
        <v/>
      </c>
      <c r="BJ21" s="133" t="str">
        <f t="shared" si="11"/>
        <v/>
      </c>
      <c r="BK21" s="133" t="str">
        <f t="shared" si="11"/>
        <v/>
      </c>
      <c r="BL21" s="141" t="str">
        <f t="shared" si="11"/>
        <v/>
      </c>
      <c r="BM21" s="139" t="str">
        <f t="shared" si="12"/>
        <v/>
      </c>
      <c r="BN21" s="133" t="str">
        <f t="shared" si="12"/>
        <v/>
      </c>
      <c r="BO21" s="133" t="str">
        <f t="shared" si="12"/>
        <v/>
      </c>
      <c r="BP21" s="144" t="str">
        <f t="shared" si="12"/>
        <v/>
      </c>
      <c r="BQ21" s="137" t="str">
        <f t="shared" si="13"/>
        <v/>
      </c>
      <c r="BR21" s="133" t="str">
        <f t="shared" si="13"/>
        <v/>
      </c>
      <c r="BS21" s="133" t="str">
        <f t="shared" si="13"/>
        <v/>
      </c>
      <c r="BT21" s="141" t="str">
        <f t="shared" si="13"/>
        <v/>
      </c>
      <c r="BU21" s="139" t="str">
        <f t="shared" si="14"/>
        <v/>
      </c>
      <c r="BV21" s="133" t="str">
        <f t="shared" si="14"/>
        <v/>
      </c>
      <c r="BW21" s="133" t="str">
        <f t="shared" si="14"/>
        <v/>
      </c>
      <c r="BX21" s="144" t="str">
        <f t="shared" si="14"/>
        <v/>
      </c>
      <c r="BY21" s="137" t="str">
        <f t="shared" si="15"/>
        <v/>
      </c>
      <c r="BZ21" s="133" t="str">
        <f t="shared" si="15"/>
        <v/>
      </c>
      <c r="CA21" s="133" t="str">
        <f t="shared" si="15"/>
        <v/>
      </c>
      <c r="CB21" s="141" t="str">
        <f t="shared" si="15"/>
        <v/>
      </c>
      <c r="CC21" s="139" t="str">
        <f t="shared" si="16"/>
        <v/>
      </c>
      <c r="CD21" s="133" t="str">
        <f t="shared" si="16"/>
        <v/>
      </c>
      <c r="CE21" s="133" t="str">
        <f t="shared" si="16"/>
        <v/>
      </c>
      <c r="CF21" s="144" t="str">
        <f t="shared" si="16"/>
        <v/>
      </c>
      <c r="CG21" s="137" t="str">
        <f t="shared" si="17"/>
        <v/>
      </c>
      <c r="CH21" s="133" t="str">
        <f t="shared" si="17"/>
        <v/>
      </c>
      <c r="CI21" s="133" t="str">
        <f t="shared" si="17"/>
        <v/>
      </c>
      <c r="CJ21" s="141" t="str">
        <f t="shared" si="17"/>
        <v/>
      </c>
      <c r="CK21" s="139" t="str">
        <f t="shared" si="18"/>
        <v/>
      </c>
      <c r="CL21" s="133" t="str">
        <f t="shared" si="18"/>
        <v/>
      </c>
      <c r="CM21" s="133" t="str">
        <f t="shared" si="18"/>
        <v/>
      </c>
      <c r="CN21" s="134" t="str">
        <f t="shared" si="18"/>
        <v/>
      </c>
      <c r="CO21" s="53"/>
      <c r="CP21" s="47"/>
      <c r="CQ21" s="47"/>
      <c r="CR21" s="50"/>
    </row>
    <row r="22" spans="1:96" ht="24" customHeight="1" x14ac:dyDescent="0.15">
      <c r="A22" s="44">
        <v>14</v>
      </c>
      <c r="B22" s="45"/>
      <c r="C22" s="45"/>
      <c r="D22" s="273"/>
      <c r="E22" s="274"/>
      <c r="F22" s="274"/>
      <c r="G22" s="275"/>
      <c r="H22" s="276"/>
      <c r="I22" s="276"/>
      <c r="J22" s="276"/>
      <c r="K22" s="276"/>
      <c r="L22" s="276"/>
      <c r="M22" s="276"/>
      <c r="N22" s="276"/>
      <c r="O22" s="276"/>
      <c r="P22" s="276"/>
      <c r="Q22" s="276"/>
      <c r="R22" s="276"/>
      <c r="S22" s="276"/>
      <c r="T22" s="49"/>
      <c r="U22" s="49"/>
      <c r="V22" s="49"/>
      <c r="W22" s="48"/>
      <c r="X22" s="49"/>
      <c r="Y22" s="49"/>
      <c r="Z22" s="49"/>
      <c r="AA22" s="49"/>
      <c r="AB22" s="49"/>
      <c r="AC22" s="47"/>
      <c r="AD22" s="47"/>
      <c r="AE22" s="50">
        <f t="shared" si="19"/>
        <v>0</v>
      </c>
      <c r="AG22" s="44">
        <v>14</v>
      </c>
      <c r="AH22" s="45">
        <f t="shared" si="2"/>
        <v>0</v>
      </c>
      <c r="AI22" s="45">
        <f t="shared" si="3"/>
        <v>0</v>
      </c>
      <c r="AJ22" s="46">
        <f t="shared" si="4"/>
        <v>0</v>
      </c>
      <c r="AK22" s="137" t="str">
        <f t="shared" si="5"/>
        <v/>
      </c>
      <c r="AL22" s="133" t="str">
        <f t="shared" si="5"/>
        <v/>
      </c>
      <c r="AM22" s="133" t="str">
        <f t="shared" si="5"/>
        <v/>
      </c>
      <c r="AN22" s="141" t="str">
        <f t="shared" si="5"/>
        <v/>
      </c>
      <c r="AO22" s="139" t="str">
        <f t="shared" si="6"/>
        <v/>
      </c>
      <c r="AP22" s="133" t="str">
        <f t="shared" si="6"/>
        <v/>
      </c>
      <c r="AQ22" s="133" t="str">
        <f t="shared" si="6"/>
        <v/>
      </c>
      <c r="AR22" s="144" t="str">
        <f t="shared" si="6"/>
        <v/>
      </c>
      <c r="AS22" s="137" t="str">
        <f t="shared" si="7"/>
        <v/>
      </c>
      <c r="AT22" s="133" t="str">
        <f t="shared" si="7"/>
        <v/>
      </c>
      <c r="AU22" s="133" t="str">
        <f t="shared" si="7"/>
        <v/>
      </c>
      <c r="AV22" s="141" t="str">
        <f t="shared" si="7"/>
        <v/>
      </c>
      <c r="AW22" s="139" t="str">
        <f t="shared" si="8"/>
        <v/>
      </c>
      <c r="AX22" s="133" t="str">
        <f t="shared" si="8"/>
        <v/>
      </c>
      <c r="AY22" s="133" t="str">
        <f t="shared" si="8"/>
        <v/>
      </c>
      <c r="AZ22" s="144" t="str">
        <f t="shared" si="8"/>
        <v/>
      </c>
      <c r="BA22" s="137" t="str">
        <f t="shared" si="9"/>
        <v/>
      </c>
      <c r="BB22" s="133" t="str">
        <f t="shared" si="9"/>
        <v/>
      </c>
      <c r="BC22" s="133" t="str">
        <f t="shared" si="9"/>
        <v/>
      </c>
      <c r="BD22" s="141" t="str">
        <f t="shared" si="9"/>
        <v/>
      </c>
      <c r="BE22" s="139" t="str">
        <f t="shared" si="10"/>
        <v/>
      </c>
      <c r="BF22" s="133" t="str">
        <f t="shared" si="10"/>
        <v/>
      </c>
      <c r="BG22" s="133" t="str">
        <f t="shared" si="10"/>
        <v/>
      </c>
      <c r="BH22" s="144" t="str">
        <f t="shared" si="10"/>
        <v/>
      </c>
      <c r="BI22" s="137" t="str">
        <f t="shared" si="11"/>
        <v/>
      </c>
      <c r="BJ22" s="133" t="str">
        <f t="shared" si="11"/>
        <v/>
      </c>
      <c r="BK22" s="133" t="str">
        <f t="shared" si="11"/>
        <v/>
      </c>
      <c r="BL22" s="141" t="str">
        <f t="shared" si="11"/>
        <v/>
      </c>
      <c r="BM22" s="139" t="str">
        <f t="shared" si="12"/>
        <v/>
      </c>
      <c r="BN22" s="133" t="str">
        <f t="shared" si="12"/>
        <v/>
      </c>
      <c r="BO22" s="133" t="str">
        <f t="shared" si="12"/>
        <v/>
      </c>
      <c r="BP22" s="144" t="str">
        <f t="shared" si="12"/>
        <v/>
      </c>
      <c r="BQ22" s="137" t="str">
        <f t="shared" si="13"/>
        <v/>
      </c>
      <c r="BR22" s="133" t="str">
        <f t="shared" si="13"/>
        <v/>
      </c>
      <c r="BS22" s="133" t="str">
        <f t="shared" si="13"/>
        <v/>
      </c>
      <c r="BT22" s="141" t="str">
        <f t="shared" si="13"/>
        <v/>
      </c>
      <c r="BU22" s="139" t="str">
        <f t="shared" si="14"/>
        <v/>
      </c>
      <c r="BV22" s="133" t="str">
        <f t="shared" si="14"/>
        <v/>
      </c>
      <c r="BW22" s="133" t="str">
        <f t="shared" si="14"/>
        <v/>
      </c>
      <c r="BX22" s="144" t="str">
        <f t="shared" si="14"/>
        <v/>
      </c>
      <c r="BY22" s="137" t="str">
        <f t="shared" si="15"/>
        <v/>
      </c>
      <c r="BZ22" s="133" t="str">
        <f t="shared" si="15"/>
        <v/>
      </c>
      <c r="CA22" s="133" t="str">
        <f t="shared" si="15"/>
        <v/>
      </c>
      <c r="CB22" s="141" t="str">
        <f t="shared" si="15"/>
        <v/>
      </c>
      <c r="CC22" s="139" t="str">
        <f t="shared" si="16"/>
        <v/>
      </c>
      <c r="CD22" s="133" t="str">
        <f t="shared" si="16"/>
        <v/>
      </c>
      <c r="CE22" s="133" t="str">
        <f t="shared" si="16"/>
        <v/>
      </c>
      <c r="CF22" s="144" t="str">
        <f t="shared" si="16"/>
        <v/>
      </c>
      <c r="CG22" s="137" t="str">
        <f t="shared" si="17"/>
        <v/>
      </c>
      <c r="CH22" s="133" t="str">
        <f t="shared" si="17"/>
        <v/>
      </c>
      <c r="CI22" s="133" t="str">
        <f t="shared" si="17"/>
        <v/>
      </c>
      <c r="CJ22" s="141" t="str">
        <f t="shared" si="17"/>
        <v/>
      </c>
      <c r="CK22" s="139" t="str">
        <f t="shared" si="18"/>
        <v/>
      </c>
      <c r="CL22" s="133" t="str">
        <f t="shared" si="18"/>
        <v/>
      </c>
      <c r="CM22" s="133" t="str">
        <f t="shared" si="18"/>
        <v/>
      </c>
      <c r="CN22" s="134" t="str">
        <f t="shared" si="18"/>
        <v/>
      </c>
      <c r="CO22" s="53"/>
      <c r="CP22" s="47"/>
      <c r="CQ22" s="47"/>
      <c r="CR22" s="50"/>
    </row>
    <row r="23" spans="1:96" ht="24" customHeight="1" x14ac:dyDescent="0.15">
      <c r="A23" s="44">
        <v>15</v>
      </c>
      <c r="B23" s="45"/>
      <c r="C23" s="45"/>
      <c r="D23" s="273"/>
      <c r="E23" s="274"/>
      <c r="F23" s="274"/>
      <c r="G23" s="275"/>
      <c r="H23" s="276"/>
      <c r="I23" s="276"/>
      <c r="J23" s="276"/>
      <c r="K23" s="276"/>
      <c r="L23" s="276"/>
      <c r="M23" s="276"/>
      <c r="N23" s="276"/>
      <c r="O23" s="276"/>
      <c r="P23" s="276"/>
      <c r="Q23" s="276"/>
      <c r="R23" s="276"/>
      <c r="S23" s="276"/>
      <c r="T23" s="49"/>
      <c r="U23" s="49"/>
      <c r="V23" s="49"/>
      <c r="W23" s="48"/>
      <c r="X23" s="49"/>
      <c r="Y23" s="49"/>
      <c r="Z23" s="49"/>
      <c r="AA23" s="49"/>
      <c r="AB23" s="49"/>
      <c r="AC23" s="47"/>
      <c r="AD23" s="47"/>
      <c r="AE23" s="50">
        <f t="shared" si="19"/>
        <v>0</v>
      </c>
      <c r="AG23" s="44">
        <v>15</v>
      </c>
      <c r="AH23" s="45">
        <f t="shared" si="2"/>
        <v>0</v>
      </c>
      <c r="AI23" s="45">
        <f t="shared" si="3"/>
        <v>0</v>
      </c>
      <c r="AJ23" s="46">
        <f t="shared" si="4"/>
        <v>0</v>
      </c>
      <c r="AK23" s="137" t="str">
        <f t="shared" si="5"/>
        <v/>
      </c>
      <c r="AL23" s="133" t="str">
        <f t="shared" si="5"/>
        <v/>
      </c>
      <c r="AM23" s="133" t="str">
        <f t="shared" si="5"/>
        <v/>
      </c>
      <c r="AN23" s="141" t="str">
        <f t="shared" si="5"/>
        <v/>
      </c>
      <c r="AO23" s="139" t="str">
        <f t="shared" si="6"/>
        <v/>
      </c>
      <c r="AP23" s="133" t="str">
        <f t="shared" si="6"/>
        <v/>
      </c>
      <c r="AQ23" s="133" t="str">
        <f t="shared" si="6"/>
        <v/>
      </c>
      <c r="AR23" s="144" t="str">
        <f t="shared" si="6"/>
        <v/>
      </c>
      <c r="AS23" s="137" t="str">
        <f t="shared" si="7"/>
        <v/>
      </c>
      <c r="AT23" s="133" t="str">
        <f t="shared" si="7"/>
        <v/>
      </c>
      <c r="AU23" s="133" t="str">
        <f t="shared" si="7"/>
        <v/>
      </c>
      <c r="AV23" s="141" t="str">
        <f t="shared" si="7"/>
        <v/>
      </c>
      <c r="AW23" s="139" t="str">
        <f t="shared" si="8"/>
        <v/>
      </c>
      <c r="AX23" s="133" t="str">
        <f t="shared" si="8"/>
        <v/>
      </c>
      <c r="AY23" s="133" t="str">
        <f t="shared" si="8"/>
        <v/>
      </c>
      <c r="AZ23" s="144" t="str">
        <f t="shared" si="8"/>
        <v/>
      </c>
      <c r="BA23" s="137" t="str">
        <f t="shared" si="9"/>
        <v/>
      </c>
      <c r="BB23" s="133" t="str">
        <f t="shared" si="9"/>
        <v/>
      </c>
      <c r="BC23" s="133" t="str">
        <f t="shared" si="9"/>
        <v/>
      </c>
      <c r="BD23" s="141" t="str">
        <f t="shared" si="9"/>
        <v/>
      </c>
      <c r="BE23" s="139" t="str">
        <f t="shared" si="10"/>
        <v/>
      </c>
      <c r="BF23" s="133" t="str">
        <f t="shared" si="10"/>
        <v/>
      </c>
      <c r="BG23" s="133" t="str">
        <f t="shared" si="10"/>
        <v/>
      </c>
      <c r="BH23" s="144" t="str">
        <f t="shared" si="10"/>
        <v/>
      </c>
      <c r="BI23" s="137" t="str">
        <f t="shared" si="11"/>
        <v/>
      </c>
      <c r="BJ23" s="133" t="str">
        <f t="shared" si="11"/>
        <v/>
      </c>
      <c r="BK23" s="133" t="str">
        <f t="shared" si="11"/>
        <v/>
      </c>
      <c r="BL23" s="141" t="str">
        <f t="shared" si="11"/>
        <v/>
      </c>
      <c r="BM23" s="139" t="str">
        <f t="shared" si="12"/>
        <v/>
      </c>
      <c r="BN23" s="133" t="str">
        <f t="shared" si="12"/>
        <v/>
      </c>
      <c r="BO23" s="133" t="str">
        <f t="shared" si="12"/>
        <v/>
      </c>
      <c r="BP23" s="144" t="str">
        <f t="shared" si="12"/>
        <v/>
      </c>
      <c r="BQ23" s="137" t="str">
        <f t="shared" si="13"/>
        <v/>
      </c>
      <c r="BR23" s="133" t="str">
        <f t="shared" si="13"/>
        <v/>
      </c>
      <c r="BS23" s="133" t="str">
        <f t="shared" si="13"/>
        <v/>
      </c>
      <c r="BT23" s="141" t="str">
        <f t="shared" si="13"/>
        <v/>
      </c>
      <c r="BU23" s="139" t="str">
        <f t="shared" si="14"/>
        <v/>
      </c>
      <c r="BV23" s="133" t="str">
        <f t="shared" si="14"/>
        <v/>
      </c>
      <c r="BW23" s="133" t="str">
        <f t="shared" si="14"/>
        <v/>
      </c>
      <c r="BX23" s="144" t="str">
        <f t="shared" si="14"/>
        <v/>
      </c>
      <c r="BY23" s="137" t="str">
        <f t="shared" si="15"/>
        <v/>
      </c>
      <c r="BZ23" s="133" t="str">
        <f t="shared" si="15"/>
        <v/>
      </c>
      <c r="CA23" s="133" t="str">
        <f t="shared" si="15"/>
        <v/>
      </c>
      <c r="CB23" s="141" t="str">
        <f t="shared" si="15"/>
        <v/>
      </c>
      <c r="CC23" s="139" t="str">
        <f t="shared" si="16"/>
        <v/>
      </c>
      <c r="CD23" s="133" t="str">
        <f t="shared" si="16"/>
        <v/>
      </c>
      <c r="CE23" s="133" t="str">
        <f t="shared" si="16"/>
        <v/>
      </c>
      <c r="CF23" s="144" t="str">
        <f t="shared" si="16"/>
        <v/>
      </c>
      <c r="CG23" s="137" t="str">
        <f t="shared" si="17"/>
        <v/>
      </c>
      <c r="CH23" s="133" t="str">
        <f t="shared" si="17"/>
        <v/>
      </c>
      <c r="CI23" s="133" t="str">
        <f t="shared" si="17"/>
        <v/>
      </c>
      <c r="CJ23" s="141" t="str">
        <f t="shared" si="17"/>
        <v/>
      </c>
      <c r="CK23" s="139" t="str">
        <f t="shared" si="18"/>
        <v/>
      </c>
      <c r="CL23" s="133" t="str">
        <f t="shared" si="18"/>
        <v/>
      </c>
      <c r="CM23" s="133" t="str">
        <f t="shared" si="18"/>
        <v/>
      </c>
      <c r="CN23" s="134" t="str">
        <f t="shared" si="18"/>
        <v/>
      </c>
      <c r="CO23" s="53"/>
      <c r="CP23" s="47"/>
      <c r="CQ23" s="47"/>
      <c r="CR23" s="50"/>
    </row>
    <row r="24" spans="1:96" ht="24" customHeight="1" x14ac:dyDescent="0.15">
      <c r="A24" s="44">
        <v>16</v>
      </c>
      <c r="B24" s="45"/>
      <c r="C24" s="45"/>
      <c r="D24" s="273"/>
      <c r="E24" s="274"/>
      <c r="F24" s="274"/>
      <c r="G24" s="275"/>
      <c r="H24" s="276"/>
      <c r="I24" s="276"/>
      <c r="J24" s="276"/>
      <c r="K24" s="276"/>
      <c r="L24" s="276"/>
      <c r="M24" s="276"/>
      <c r="N24" s="276"/>
      <c r="O24" s="276"/>
      <c r="P24" s="276"/>
      <c r="Q24" s="276"/>
      <c r="R24" s="276"/>
      <c r="S24" s="276"/>
      <c r="T24" s="49"/>
      <c r="U24" s="49"/>
      <c r="V24" s="49"/>
      <c r="W24" s="48"/>
      <c r="X24" s="49"/>
      <c r="Y24" s="49"/>
      <c r="Z24" s="49"/>
      <c r="AA24" s="49"/>
      <c r="AB24" s="49"/>
      <c r="AC24" s="47"/>
      <c r="AD24" s="47"/>
      <c r="AE24" s="50">
        <f t="shared" si="19"/>
        <v>0</v>
      </c>
      <c r="AG24" s="44">
        <v>16</v>
      </c>
      <c r="AH24" s="45">
        <f t="shared" si="2"/>
        <v>0</v>
      </c>
      <c r="AI24" s="45">
        <f t="shared" si="3"/>
        <v>0</v>
      </c>
      <c r="AJ24" s="46">
        <f t="shared" si="4"/>
        <v>0</v>
      </c>
      <c r="AK24" s="137" t="str">
        <f t="shared" si="5"/>
        <v/>
      </c>
      <c r="AL24" s="133" t="str">
        <f t="shared" si="5"/>
        <v/>
      </c>
      <c r="AM24" s="133" t="str">
        <f t="shared" si="5"/>
        <v/>
      </c>
      <c r="AN24" s="141" t="str">
        <f t="shared" si="5"/>
        <v/>
      </c>
      <c r="AO24" s="139" t="str">
        <f t="shared" si="6"/>
        <v/>
      </c>
      <c r="AP24" s="133" t="str">
        <f t="shared" si="6"/>
        <v/>
      </c>
      <c r="AQ24" s="133" t="str">
        <f t="shared" si="6"/>
        <v/>
      </c>
      <c r="AR24" s="144" t="str">
        <f t="shared" si="6"/>
        <v/>
      </c>
      <c r="AS24" s="137" t="str">
        <f t="shared" si="7"/>
        <v/>
      </c>
      <c r="AT24" s="133" t="str">
        <f t="shared" si="7"/>
        <v/>
      </c>
      <c r="AU24" s="133" t="str">
        <f t="shared" si="7"/>
        <v/>
      </c>
      <c r="AV24" s="141" t="str">
        <f t="shared" si="7"/>
        <v/>
      </c>
      <c r="AW24" s="139" t="str">
        <f t="shared" si="8"/>
        <v/>
      </c>
      <c r="AX24" s="133" t="str">
        <f t="shared" si="8"/>
        <v/>
      </c>
      <c r="AY24" s="133" t="str">
        <f t="shared" si="8"/>
        <v/>
      </c>
      <c r="AZ24" s="144" t="str">
        <f t="shared" si="8"/>
        <v/>
      </c>
      <c r="BA24" s="137" t="str">
        <f t="shared" si="9"/>
        <v/>
      </c>
      <c r="BB24" s="133" t="str">
        <f t="shared" si="9"/>
        <v/>
      </c>
      <c r="BC24" s="133" t="str">
        <f t="shared" si="9"/>
        <v/>
      </c>
      <c r="BD24" s="141" t="str">
        <f t="shared" si="9"/>
        <v/>
      </c>
      <c r="BE24" s="139" t="str">
        <f t="shared" si="10"/>
        <v/>
      </c>
      <c r="BF24" s="133" t="str">
        <f t="shared" si="10"/>
        <v/>
      </c>
      <c r="BG24" s="133" t="str">
        <f t="shared" si="10"/>
        <v/>
      </c>
      <c r="BH24" s="144" t="str">
        <f t="shared" si="10"/>
        <v/>
      </c>
      <c r="BI24" s="137" t="str">
        <f t="shared" si="11"/>
        <v/>
      </c>
      <c r="BJ24" s="133" t="str">
        <f t="shared" si="11"/>
        <v/>
      </c>
      <c r="BK24" s="133" t="str">
        <f t="shared" si="11"/>
        <v/>
      </c>
      <c r="BL24" s="141" t="str">
        <f t="shared" si="11"/>
        <v/>
      </c>
      <c r="BM24" s="139" t="str">
        <f t="shared" si="12"/>
        <v/>
      </c>
      <c r="BN24" s="133" t="str">
        <f t="shared" si="12"/>
        <v/>
      </c>
      <c r="BO24" s="133" t="str">
        <f t="shared" si="12"/>
        <v/>
      </c>
      <c r="BP24" s="144" t="str">
        <f t="shared" si="12"/>
        <v/>
      </c>
      <c r="BQ24" s="137" t="str">
        <f t="shared" si="13"/>
        <v/>
      </c>
      <c r="BR24" s="133" t="str">
        <f t="shared" si="13"/>
        <v/>
      </c>
      <c r="BS24" s="133" t="str">
        <f t="shared" si="13"/>
        <v/>
      </c>
      <c r="BT24" s="141" t="str">
        <f t="shared" si="13"/>
        <v/>
      </c>
      <c r="BU24" s="139" t="str">
        <f t="shared" si="14"/>
        <v/>
      </c>
      <c r="BV24" s="133" t="str">
        <f t="shared" si="14"/>
        <v/>
      </c>
      <c r="BW24" s="133" t="str">
        <f t="shared" si="14"/>
        <v/>
      </c>
      <c r="BX24" s="144" t="str">
        <f t="shared" si="14"/>
        <v/>
      </c>
      <c r="BY24" s="137" t="str">
        <f t="shared" si="15"/>
        <v/>
      </c>
      <c r="BZ24" s="133" t="str">
        <f t="shared" si="15"/>
        <v/>
      </c>
      <c r="CA24" s="133" t="str">
        <f t="shared" si="15"/>
        <v/>
      </c>
      <c r="CB24" s="141" t="str">
        <f t="shared" si="15"/>
        <v/>
      </c>
      <c r="CC24" s="139" t="str">
        <f t="shared" si="16"/>
        <v/>
      </c>
      <c r="CD24" s="133" t="str">
        <f t="shared" si="16"/>
        <v/>
      </c>
      <c r="CE24" s="133" t="str">
        <f t="shared" si="16"/>
        <v/>
      </c>
      <c r="CF24" s="144" t="str">
        <f t="shared" si="16"/>
        <v/>
      </c>
      <c r="CG24" s="137" t="str">
        <f t="shared" si="17"/>
        <v/>
      </c>
      <c r="CH24" s="133" t="str">
        <f t="shared" si="17"/>
        <v/>
      </c>
      <c r="CI24" s="133" t="str">
        <f t="shared" si="17"/>
        <v/>
      </c>
      <c r="CJ24" s="141" t="str">
        <f t="shared" si="17"/>
        <v/>
      </c>
      <c r="CK24" s="139" t="str">
        <f t="shared" si="18"/>
        <v/>
      </c>
      <c r="CL24" s="133" t="str">
        <f t="shared" si="18"/>
        <v/>
      </c>
      <c r="CM24" s="133" t="str">
        <f t="shared" si="18"/>
        <v/>
      </c>
      <c r="CN24" s="134" t="str">
        <f t="shared" si="18"/>
        <v/>
      </c>
      <c r="CO24" s="53"/>
      <c r="CP24" s="47"/>
      <c r="CQ24" s="47"/>
      <c r="CR24" s="50"/>
    </row>
    <row r="25" spans="1:96" ht="24" customHeight="1" x14ac:dyDescent="0.15">
      <c r="A25" s="44">
        <v>17</v>
      </c>
      <c r="B25" s="45"/>
      <c r="C25" s="54"/>
      <c r="D25" s="273"/>
      <c r="E25" s="274"/>
      <c r="F25" s="274"/>
      <c r="G25" s="275"/>
      <c r="H25" s="276"/>
      <c r="I25" s="276"/>
      <c r="J25" s="276"/>
      <c r="K25" s="276"/>
      <c r="L25" s="276"/>
      <c r="M25" s="276"/>
      <c r="N25" s="276"/>
      <c r="O25" s="276"/>
      <c r="P25" s="276"/>
      <c r="Q25" s="276"/>
      <c r="R25" s="276"/>
      <c r="S25" s="276"/>
      <c r="T25" s="49"/>
      <c r="U25" s="49"/>
      <c r="V25" s="49"/>
      <c r="W25" s="48"/>
      <c r="X25" s="49"/>
      <c r="Y25" s="49"/>
      <c r="Z25" s="49"/>
      <c r="AA25" s="49"/>
      <c r="AB25" s="49"/>
      <c r="AC25" s="47"/>
      <c r="AD25" s="47"/>
      <c r="AE25" s="50">
        <f t="shared" si="19"/>
        <v>0</v>
      </c>
      <c r="AG25" s="44">
        <v>17</v>
      </c>
      <c r="AH25" s="45">
        <f t="shared" si="2"/>
        <v>0</v>
      </c>
      <c r="AI25" s="45">
        <f t="shared" si="3"/>
        <v>0</v>
      </c>
      <c r="AJ25" s="46">
        <f t="shared" si="4"/>
        <v>0</v>
      </c>
      <c r="AK25" s="137" t="str">
        <f t="shared" si="5"/>
        <v/>
      </c>
      <c r="AL25" s="133" t="str">
        <f t="shared" si="5"/>
        <v/>
      </c>
      <c r="AM25" s="133" t="str">
        <f t="shared" si="5"/>
        <v/>
      </c>
      <c r="AN25" s="141" t="str">
        <f t="shared" si="5"/>
        <v/>
      </c>
      <c r="AO25" s="139" t="str">
        <f t="shared" si="6"/>
        <v/>
      </c>
      <c r="AP25" s="133" t="str">
        <f t="shared" si="6"/>
        <v/>
      </c>
      <c r="AQ25" s="133" t="str">
        <f t="shared" si="6"/>
        <v/>
      </c>
      <c r="AR25" s="144" t="str">
        <f t="shared" si="6"/>
        <v/>
      </c>
      <c r="AS25" s="137" t="str">
        <f t="shared" si="7"/>
        <v/>
      </c>
      <c r="AT25" s="133" t="str">
        <f t="shared" si="7"/>
        <v/>
      </c>
      <c r="AU25" s="133" t="str">
        <f t="shared" si="7"/>
        <v/>
      </c>
      <c r="AV25" s="141" t="str">
        <f t="shared" si="7"/>
        <v/>
      </c>
      <c r="AW25" s="139" t="str">
        <f t="shared" si="8"/>
        <v/>
      </c>
      <c r="AX25" s="133" t="str">
        <f t="shared" si="8"/>
        <v/>
      </c>
      <c r="AY25" s="133" t="str">
        <f t="shared" si="8"/>
        <v/>
      </c>
      <c r="AZ25" s="144" t="str">
        <f t="shared" si="8"/>
        <v/>
      </c>
      <c r="BA25" s="137" t="str">
        <f t="shared" si="9"/>
        <v/>
      </c>
      <c r="BB25" s="133" t="str">
        <f t="shared" si="9"/>
        <v/>
      </c>
      <c r="BC25" s="133" t="str">
        <f t="shared" si="9"/>
        <v/>
      </c>
      <c r="BD25" s="141" t="str">
        <f t="shared" si="9"/>
        <v/>
      </c>
      <c r="BE25" s="139" t="str">
        <f t="shared" si="10"/>
        <v/>
      </c>
      <c r="BF25" s="133" t="str">
        <f t="shared" si="10"/>
        <v/>
      </c>
      <c r="BG25" s="133" t="str">
        <f t="shared" si="10"/>
        <v/>
      </c>
      <c r="BH25" s="144" t="str">
        <f t="shared" si="10"/>
        <v/>
      </c>
      <c r="BI25" s="137" t="str">
        <f t="shared" si="11"/>
        <v/>
      </c>
      <c r="BJ25" s="133" t="str">
        <f t="shared" si="11"/>
        <v/>
      </c>
      <c r="BK25" s="133" t="str">
        <f t="shared" si="11"/>
        <v/>
      </c>
      <c r="BL25" s="141" t="str">
        <f t="shared" si="11"/>
        <v/>
      </c>
      <c r="BM25" s="139" t="str">
        <f t="shared" si="12"/>
        <v/>
      </c>
      <c r="BN25" s="133" t="str">
        <f t="shared" si="12"/>
        <v/>
      </c>
      <c r="BO25" s="133" t="str">
        <f t="shared" si="12"/>
        <v/>
      </c>
      <c r="BP25" s="144" t="str">
        <f t="shared" si="12"/>
        <v/>
      </c>
      <c r="BQ25" s="137" t="str">
        <f t="shared" si="13"/>
        <v/>
      </c>
      <c r="BR25" s="133" t="str">
        <f t="shared" si="13"/>
        <v/>
      </c>
      <c r="BS25" s="133" t="str">
        <f t="shared" si="13"/>
        <v/>
      </c>
      <c r="BT25" s="141" t="str">
        <f t="shared" si="13"/>
        <v/>
      </c>
      <c r="BU25" s="139" t="str">
        <f t="shared" si="14"/>
        <v/>
      </c>
      <c r="BV25" s="133" t="str">
        <f t="shared" si="14"/>
        <v/>
      </c>
      <c r="BW25" s="133" t="str">
        <f t="shared" si="14"/>
        <v/>
      </c>
      <c r="BX25" s="144" t="str">
        <f t="shared" si="14"/>
        <v/>
      </c>
      <c r="BY25" s="137" t="str">
        <f t="shared" si="15"/>
        <v/>
      </c>
      <c r="BZ25" s="133" t="str">
        <f t="shared" si="15"/>
        <v/>
      </c>
      <c r="CA25" s="133" t="str">
        <f t="shared" si="15"/>
        <v/>
      </c>
      <c r="CB25" s="141" t="str">
        <f t="shared" si="15"/>
        <v/>
      </c>
      <c r="CC25" s="139" t="str">
        <f t="shared" si="16"/>
        <v/>
      </c>
      <c r="CD25" s="133" t="str">
        <f t="shared" si="16"/>
        <v/>
      </c>
      <c r="CE25" s="133" t="str">
        <f t="shared" si="16"/>
        <v/>
      </c>
      <c r="CF25" s="144" t="str">
        <f t="shared" si="16"/>
        <v/>
      </c>
      <c r="CG25" s="137" t="str">
        <f t="shared" si="17"/>
        <v/>
      </c>
      <c r="CH25" s="133" t="str">
        <f t="shared" si="17"/>
        <v/>
      </c>
      <c r="CI25" s="133" t="str">
        <f t="shared" si="17"/>
        <v/>
      </c>
      <c r="CJ25" s="141" t="str">
        <f t="shared" si="17"/>
        <v/>
      </c>
      <c r="CK25" s="139" t="str">
        <f t="shared" si="18"/>
        <v/>
      </c>
      <c r="CL25" s="133" t="str">
        <f t="shared" si="18"/>
        <v/>
      </c>
      <c r="CM25" s="133" t="str">
        <f t="shared" si="18"/>
        <v/>
      </c>
      <c r="CN25" s="134" t="str">
        <f t="shared" si="18"/>
        <v/>
      </c>
      <c r="CO25" s="53"/>
      <c r="CP25" s="47"/>
      <c r="CQ25" s="47"/>
      <c r="CR25" s="50"/>
    </row>
    <row r="26" spans="1:96" ht="24" customHeight="1" thickBot="1" x14ac:dyDescent="0.2">
      <c r="A26" s="44">
        <v>18</v>
      </c>
      <c r="B26" s="45"/>
      <c r="C26" s="54"/>
      <c r="D26" s="273"/>
      <c r="E26" s="274"/>
      <c r="F26" s="274"/>
      <c r="G26" s="275"/>
      <c r="H26" s="276"/>
      <c r="I26" s="276"/>
      <c r="J26" s="276"/>
      <c r="K26" s="276"/>
      <c r="L26" s="276"/>
      <c r="M26" s="276"/>
      <c r="N26" s="276"/>
      <c r="O26" s="276"/>
      <c r="P26" s="276"/>
      <c r="Q26" s="276"/>
      <c r="R26" s="276"/>
      <c r="S26" s="276"/>
      <c r="T26" s="49"/>
      <c r="U26" s="49"/>
      <c r="V26" s="49"/>
      <c r="W26" s="48"/>
      <c r="X26" s="49"/>
      <c r="Y26" s="49"/>
      <c r="Z26" s="49"/>
      <c r="AA26" s="49"/>
      <c r="AB26" s="49"/>
      <c r="AC26" s="47"/>
      <c r="AD26" s="47"/>
      <c r="AE26" s="50">
        <f t="shared" si="19"/>
        <v>0</v>
      </c>
      <c r="AG26" s="44">
        <v>18</v>
      </c>
      <c r="AH26" s="45">
        <f t="shared" si="2"/>
        <v>0</v>
      </c>
      <c r="AI26" s="45">
        <f t="shared" si="3"/>
        <v>0</v>
      </c>
      <c r="AJ26" s="46">
        <f t="shared" si="4"/>
        <v>0</v>
      </c>
      <c r="AK26" s="138" t="str">
        <f t="shared" si="5"/>
        <v/>
      </c>
      <c r="AL26" s="135" t="str">
        <f t="shared" si="5"/>
        <v/>
      </c>
      <c r="AM26" s="135" t="str">
        <f t="shared" si="5"/>
        <v/>
      </c>
      <c r="AN26" s="142" t="str">
        <f t="shared" si="5"/>
        <v/>
      </c>
      <c r="AO26" s="140" t="str">
        <f t="shared" si="6"/>
        <v/>
      </c>
      <c r="AP26" s="135" t="str">
        <f t="shared" si="6"/>
        <v/>
      </c>
      <c r="AQ26" s="135" t="str">
        <f t="shared" si="6"/>
        <v/>
      </c>
      <c r="AR26" s="145" t="str">
        <f t="shared" si="6"/>
        <v/>
      </c>
      <c r="AS26" s="138" t="str">
        <f t="shared" si="7"/>
        <v/>
      </c>
      <c r="AT26" s="135" t="str">
        <f t="shared" si="7"/>
        <v/>
      </c>
      <c r="AU26" s="135" t="str">
        <f t="shared" si="7"/>
        <v/>
      </c>
      <c r="AV26" s="142" t="str">
        <f t="shared" si="7"/>
        <v/>
      </c>
      <c r="AW26" s="140" t="str">
        <f t="shared" si="8"/>
        <v/>
      </c>
      <c r="AX26" s="135" t="str">
        <f t="shared" si="8"/>
        <v/>
      </c>
      <c r="AY26" s="135" t="str">
        <f t="shared" si="8"/>
        <v/>
      </c>
      <c r="AZ26" s="145" t="str">
        <f t="shared" si="8"/>
        <v/>
      </c>
      <c r="BA26" s="138" t="str">
        <f t="shared" si="9"/>
        <v/>
      </c>
      <c r="BB26" s="135" t="str">
        <f t="shared" si="9"/>
        <v/>
      </c>
      <c r="BC26" s="135" t="str">
        <f t="shared" si="9"/>
        <v/>
      </c>
      <c r="BD26" s="142" t="str">
        <f t="shared" si="9"/>
        <v/>
      </c>
      <c r="BE26" s="140" t="str">
        <f t="shared" si="10"/>
        <v/>
      </c>
      <c r="BF26" s="135" t="str">
        <f t="shared" si="10"/>
        <v/>
      </c>
      <c r="BG26" s="135" t="str">
        <f t="shared" si="10"/>
        <v/>
      </c>
      <c r="BH26" s="145" t="str">
        <f t="shared" si="10"/>
        <v/>
      </c>
      <c r="BI26" s="138" t="str">
        <f t="shared" si="11"/>
        <v/>
      </c>
      <c r="BJ26" s="135" t="str">
        <f t="shared" si="11"/>
        <v/>
      </c>
      <c r="BK26" s="135" t="str">
        <f t="shared" si="11"/>
        <v/>
      </c>
      <c r="BL26" s="142" t="str">
        <f t="shared" si="11"/>
        <v/>
      </c>
      <c r="BM26" s="140" t="str">
        <f t="shared" si="12"/>
        <v/>
      </c>
      <c r="BN26" s="135" t="str">
        <f t="shared" si="12"/>
        <v/>
      </c>
      <c r="BO26" s="135" t="str">
        <f t="shared" si="12"/>
        <v/>
      </c>
      <c r="BP26" s="145" t="str">
        <f t="shared" si="12"/>
        <v/>
      </c>
      <c r="BQ26" s="138" t="str">
        <f t="shared" si="13"/>
        <v/>
      </c>
      <c r="BR26" s="135" t="str">
        <f t="shared" si="13"/>
        <v/>
      </c>
      <c r="BS26" s="135" t="str">
        <f t="shared" si="13"/>
        <v/>
      </c>
      <c r="BT26" s="142" t="str">
        <f t="shared" si="13"/>
        <v/>
      </c>
      <c r="BU26" s="140" t="str">
        <f t="shared" si="14"/>
        <v/>
      </c>
      <c r="BV26" s="135" t="str">
        <f t="shared" si="14"/>
        <v/>
      </c>
      <c r="BW26" s="135" t="str">
        <f t="shared" si="14"/>
        <v/>
      </c>
      <c r="BX26" s="145" t="str">
        <f t="shared" si="14"/>
        <v/>
      </c>
      <c r="BY26" s="138" t="str">
        <f t="shared" si="15"/>
        <v/>
      </c>
      <c r="BZ26" s="135" t="str">
        <f t="shared" si="15"/>
        <v/>
      </c>
      <c r="CA26" s="135" t="str">
        <f t="shared" si="15"/>
        <v/>
      </c>
      <c r="CB26" s="142" t="str">
        <f t="shared" si="15"/>
        <v/>
      </c>
      <c r="CC26" s="140" t="str">
        <f t="shared" si="16"/>
        <v/>
      </c>
      <c r="CD26" s="135" t="str">
        <f t="shared" si="16"/>
        <v/>
      </c>
      <c r="CE26" s="135" t="str">
        <f t="shared" si="16"/>
        <v/>
      </c>
      <c r="CF26" s="145" t="str">
        <f t="shared" si="16"/>
        <v/>
      </c>
      <c r="CG26" s="138" t="str">
        <f t="shared" si="17"/>
        <v/>
      </c>
      <c r="CH26" s="135" t="str">
        <f t="shared" si="17"/>
        <v/>
      </c>
      <c r="CI26" s="135" t="str">
        <f t="shared" si="17"/>
        <v/>
      </c>
      <c r="CJ26" s="142" t="str">
        <f t="shared" si="17"/>
        <v/>
      </c>
      <c r="CK26" s="140" t="str">
        <f t="shared" si="18"/>
        <v/>
      </c>
      <c r="CL26" s="135" t="str">
        <f t="shared" si="18"/>
        <v/>
      </c>
      <c r="CM26" s="135" t="str">
        <f t="shared" si="18"/>
        <v/>
      </c>
      <c r="CN26" s="136" t="str">
        <f t="shared" si="18"/>
        <v/>
      </c>
      <c r="CO26" s="53"/>
      <c r="CP26" s="47"/>
      <c r="CQ26" s="47"/>
      <c r="CR26" s="50"/>
    </row>
    <row r="27" spans="1:96" s="59" customFormat="1" ht="24" customHeight="1" thickTop="1" thickBot="1" x14ac:dyDescent="0.2">
      <c r="A27" s="291" t="s">
        <v>36</v>
      </c>
      <c r="B27" s="292"/>
      <c r="C27" s="292"/>
      <c r="D27" s="292"/>
      <c r="E27" s="292"/>
      <c r="F27" s="292"/>
      <c r="G27" s="292"/>
      <c r="H27" s="298">
        <f>SUM(H9:K26)</f>
        <v>350000</v>
      </c>
      <c r="I27" s="298"/>
      <c r="J27" s="298"/>
      <c r="K27" s="298"/>
      <c r="L27" s="298">
        <f>SUM(L9:O26)</f>
        <v>350000</v>
      </c>
      <c r="M27" s="298"/>
      <c r="N27" s="298"/>
      <c r="O27" s="298"/>
      <c r="P27" s="298">
        <f>SUM(P9:S26)</f>
        <v>500000</v>
      </c>
      <c r="Q27" s="298"/>
      <c r="R27" s="298"/>
      <c r="S27" s="298"/>
      <c r="T27" s="56">
        <f t="shared" ref="T27:AD27" si="20">SUM(T9:T26)</f>
        <v>500000</v>
      </c>
      <c r="U27" s="56">
        <f t="shared" si="20"/>
        <v>500000</v>
      </c>
      <c r="V27" s="56">
        <f t="shared" si="20"/>
        <v>500000</v>
      </c>
      <c r="W27" s="57">
        <f t="shared" si="20"/>
        <v>500000</v>
      </c>
      <c r="X27" s="56">
        <f t="shared" si="20"/>
        <v>500000</v>
      </c>
      <c r="Y27" s="56">
        <f t="shared" si="20"/>
        <v>500000</v>
      </c>
      <c r="Z27" s="56">
        <f t="shared" si="20"/>
        <v>400000</v>
      </c>
      <c r="AA27" s="56">
        <f t="shared" si="20"/>
        <v>350000</v>
      </c>
      <c r="AB27" s="56">
        <f t="shared" si="20"/>
        <v>350000</v>
      </c>
      <c r="AC27" s="56">
        <f t="shared" si="20"/>
        <v>500000</v>
      </c>
      <c r="AD27" s="56">
        <f t="shared" si="20"/>
        <v>850000</v>
      </c>
      <c r="AE27" s="58">
        <f t="shared" si="19"/>
        <v>6650000</v>
      </c>
      <c r="AG27" s="291" t="s">
        <v>36</v>
      </c>
      <c r="AH27" s="292"/>
      <c r="AI27" s="292"/>
      <c r="AJ27" s="308"/>
      <c r="AK27" s="61"/>
      <c r="AL27" s="55"/>
      <c r="AM27" s="55"/>
      <c r="AN27" s="60"/>
      <c r="AO27" s="62">
        <f t="shared" ref="AO27:AV27" si="21">SUM(AO9:AO26)</f>
        <v>200000</v>
      </c>
      <c r="AP27" s="56">
        <f t="shared" si="21"/>
        <v>0</v>
      </c>
      <c r="AQ27" s="56">
        <f t="shared" si="21"/>
        <v>50000</v>
      </c>
      <c r="AR27" s="63">
        <f t="shared" si="21"/>
        <v>100000</v>
      </c>
      <c r="AS27" s="57">
        <f t="shared" si="21"/>
        <v>350000</v>
      </c>
      <c r="AT27" s="56">
        <f t="shared" si="21"/>
        <v>0</v>
      </c>
      <c r="AU27" s="57">
        <f t="shared" si="21"/>
        <v>50000</v>
      </c>
      <c r="AV27" s="64">
        <f t="shared" si="21"/>
        <v>100000</v>
      </c>
      <c r="AW27" s="62"/>
      <c r="AX27" s="56"/>
      <c r="AY27" s="56"/>
      <c r="AZ27" s="63"/>
      <c r="BA27" s="57"/>
      <c r="BB27" s="56"/>
      <c r="BC27" s="56"/>
      <c r="BD27" s="64"/>
      <c r="BE27" s="62"/>
      <c r="BF27" s="56"/>
      <c r="BG27" s="56"/>
      <c r="BH27" s="63"/>
      <c r="BI27" s="57"/>
      <c r="BJ27" s="56"/>
      <c r="BK27" s="56"/>
      <c r="BL27" s="64"/>
      <c r="BM27" s="62"/>
      <c r="BN27" s="56"/>
      <c r="BO27" s="56"/>
      <c r="BP27" s="63"/>
      <c r="BQ27" s="57"/>
      <c r="BR27" s="56">
        <f>SUM(BR9:BR26)</f>
        <v>0</v>
      </c>
      <c r="BS27" s="56">
        <f>SUM(BS9:BS26)</f>
        <v>50000</v>
      </c>
      <c r="BT27" s="64">
        <f>SUM(BT9:BT26)</f>
        <v>100000</v>
      </c>
      <c r="BU27" s="62">
        <f>SUM(BU9:BU26)</f>
        <v>350000</v>
      </c>
      <c r="BV27" s="56"/>
      <c r="BW27" s="56"/>
      <c r="BX27" s="63"/>
      <c r="BY27" s="57"/>
      <c r="BZ27" s="56"/>
      <c r="CA27" s="56"/>
      <c r="CB27" s="64"/>
      <c r="CC27" s="62"/>
      <c r="CD27" s="56"/>
      <c r="CE27" s="56"/>
      <c r="CF27" s="63"/>
      <c r="CG27" s="57"/>
      <c r="CH27" s="56"/>
      <c r="CI27" s="56"/>
      <c r="CJ27" s="64"/>
      <c r="CK27" s="62"/>
      <c r="CL27" s="56"/>
      <c r="CM27" s="56"/>
      <c r="CN27" s="63"/>
      <c r="CO27" s="62"/>
      <c r="CP27" s="56"/>
      <c r="CQ27" s="56"/>
      <c r="CR27" s="63"/>
    </row>
    <row r="28" spans="1:96" s="59" customFormat="1" ht="24" customHeight="1" thickTop="1" x14ac:dyDescent="0.15">
      <c r="A28" s="277" t="s">
        <v>37</v>
      </c>
      <c r="B28" s="278"/>
      <c r="C28" s="278"/>
      <c r="D28" s="278"/>
      <c r="E28" s="278"/>
      <c r="F28" s="278"/>
      <c r="G28" s="278"/>
      <c r="H28" s="279">
        <f>SUMIF($B$9:$B$26,"①",H$9:K$26)+SUMIF($B$9:$B$26,"④",H$9:K$26)</f>
        <v>300000</v>
      </c>
      <c r="I28" s="280"/>
      <c r="J28" s="280"/>
      <c r="K28" s="281"/>
      <c r="L28" s="279">
        <f>SUMIF($B$9:$B$26,"①",L$9:O$26)+SUMIF($B$9:$B$26,"④",L$9:O$26)</f>
        <v>300000</v>
      </c>
      <c r="M28" s="280"/>
      <c r="N28" s="280"/>
      <c r="O28" s="281"/>
      <c r="P28" s="279">
        <f>SUMIF($B$9:$B$26,"①",P$9:S$26)+SUMIF($B$9:$B$26,"④",P$9:S$26)</f>
        <v>450000</v>
      </c>
      <c r="Q28" s="280"/>
      <c r="R28" s="280"/>
      <c r="S28" s="281"/>
      <c r="T28" s="68">
        <f t="shared" ref="T28:AD28" si="22">SUMIF($B$9:$B$26,"①",T$9:T$26)+SUMIF($B$9:$B$26,"④",T$9:T$26)</f>
        <v>450000</v>
      </c>
      <c r="U28" s="68">
        <f t="shared" si="22"/>
        <v>450000</v>
      </c>
      <c r="V28" s="68">
        <f t="shared" si="22"/>
        <v>450000</v>
      </c>
      <c r="W28" s="68">
        <f t="shared" si="22"/>
        <v>450000</v>
      </c>
      <c r="X28" s="68">
        <f t="shared" si="22"/>
        <v>450000</v>
      </c>
      <c r="Y28" s="68">
        <f t="shared" si="22"/>
        <v>450000</v>
      </c>
      <c r="Z28" s="68">
        <f t="shared" si="22"/>
        <v>350000</v>
      </c>
      <c r="AA28" s="68">
        <f t="shared" si="22"/>
        <v>350000</v>
      </c>
      <c r="AB28" s="68">
        <f t="shared" si="22"/>
        <v>350000</v>
      </c>
      <c r="AC28" s="68">
        <f t="shared" si="22"/>
        <v>450000</v>
      </c>
      <c r="AD28" s="68">
        <f t="shared" si="22"/>
        <v>750000</v>
      </c>
      <c r="AE28" s="50">
        <f t="shared" si="19"/>
        <v>6000000</v>
      </c>
      <c r="AG28" s="277" t="s">
        <v>37</v>
      </c>
      <c r="AH28" s="278"/>
      <c r="AI28" s="278"/>
      <c r="AJ28" s="307"/>
      <c r="AK28" s="70"/>
      <c r="AL28" s="69"/>
      <c r="AM28" s="69"/>
      <c r="AN28" s="69"/>
      <c r="AO28" s="71">
        <f t="shared" ref="AO28:AV28" si="23">SUMIF($B$9:$B$26,"雇用",AO$9:AO$26)+SUMIF($B$9:$B$26,"高齢",AO$9:AO$26)</f>
        <v>0</v>
      </c>
      <c r="AP28" s="65">
        <f t="shared" si="23"/>
        <v>0</v>
      </c>
      <c r="AQ28" s="65">
        <f t="shared" si="23"/>
        <v>0</v>
      </c>
      <c r="AR28" s="72">
        <f t="shared" si="23"/>
        <v>0</v>
      </c>
      <c r="AS28" s="67">
        <f t="shared" si="23"/>
        <v>0</v>
      </c>
      <c r="AT28" s="68">
        <f t="shared" si="23"/>
        <v>0</v>
      </c>
      <c r="AU28" s="67">
        <f t="shared" si="23"/>
        <v>0</v>
      </c>
      <c r="AV28" s="65">
        <f t="shared" si="23"/>
        <v>0</v>
      </c>
      <c r="AW28" s="73"/>
      <c r="AX28" s="68"/>
      <c r="AY28" s="68"/>
      <c r="AZ28" s="72"/>
      <c r="BA28" s="67"/>
      <c r="BB28" s="68"/>
      <c r="BC28" s="68"/>
      <c r="BD28" s="65"/>
      <c r="BE28" s="73"/>
      <c r="BF28" s="68"/>
      <c r="BG28" s="68"/>
      <c r="BH28" s="72"/>
      <c r="BI28" s="67"/>
      <c r="BJ28" s="68"/>
      <c r="BK28" s="68"/>
      <c r="BL28" s="65"/>
      <c r="BM28" s="73"/>
      <c r="BN28" s="68"/>
      <c r="BO28" s="68"/>
      <c r="BP28" s="72"/>
      <c r="BQ28" s="67"/>
      <c r="BR28" s="68">
        <f>SUMIF($B$9:$B$26,"雇用",BR$9:BR$26)+SUMIF($B$9:$B$26,"高齢",BR$9:BR$26)</f>
        <v>0</v>
      </c>
      <c r="BS28" s="68">
        <f>SUMIF($B$9:$B$26,"雇用",BS$9:BS$26)+SUMIF($B$9:$B$26,"高齢",BS$9:BS$26)</f>
        <v>0</v>
      </c>
      <c r="BT28" s="65">
        <f>SUMIF($B$9:$B$26,"雇用",BT$9:BT$26)+SUMIF($B$9:$B$26,"高齢",BT$9:BT$26)</f>
        <v>0</v>
      </c>
      <c r="BU28" s="73">
        <f>SUMIF($B$9:$B$26,"雇用",BU$9:BU$26)+SUMIF($B$9:$B$26,"高齢",BU$9:BU$26)</f>
        <v>0</v>
      </c>
      <c r="BV28" s="68"/>
      <c r="BW28" s="68"/>
      <c r="BX28" s="72"/>
      <c r="BY28" s="67"/>
      <c r="BZ28" s="68"/>
      <c r="CA28" s="68"/>
      <c r="CB28" s="65"/>
      <c r="CC28" s="73"/>
      <c r="CD28" s="68"/>
      <c r="CE28" s="68"/>
      <c r="CF28" s="72"/>
      <c r="CG28" s="67"/>
      <c r="CH28" s="68"/>
      <c r="CI28" s="68"/>
      <c r="CJ28" s="65"/>
      <c r="CK28" s="73"/>
      <c r="CL28" s="68"/>
      <c r="CM28" s="68"/>
      <c r="CN28" s="72"/>
      <c r="CO28" s="73"/>
      <c r="CP28" s="68"/>
      <c r="CQ28" s="68"/>
      <c r="CR28" s="72"/>
    </row>
    <row r="29" spans="1:96" s="59" customFormat="1" ht="24" customHeight="1" x14ac:dyDescent="0.15">
      <c r="A29" s="277" t="s">
        <v>38</v>
      </c>
      <c r="B29" s="278"/>
      <c r="C29" s="278"/>
      <c r="D29" s="278"/>
      <c r="E29" s="278"/>
      <c r="F29" s="278"/>
      <c r="G29" s="278"/>
      <c r="H29" s="279">
        <f>SUMIF($B$9:$B$26,"②",H$9:K$26)</f>
        <v>0</v>
      </c>
      <c r="I29" s="280"/>
      <c r="J29" s="280"/>
      <c r="K29" s="281"/>
      <c r="L29" s="279">
        <f>SUMIF($B$9:$B$26,"②",L$9:O$26)</f>
        <v>0</v>
      </c>
      <c r="M29" s="280"/>
      <c r="N29" s="280"/>
      <c r="O29" s="281"/>
      <c r="P29" s="279">
        <f>SUMIF($B$9:$B$26,"②",P$9:S$26)</f>
        <v>0</v>
      </c>
      <c r="Q29" s="280"/>
      <c r="R29" s="280"/>
      <c r="S29" s="281"/>
      <c r="T29" s="68">
        <f t="shared" ref="T29:AD29" si="24">SUMIF($B$9:$B$26,"②",T$9:T$26)</f>
        <v>0</v>
      </c>
      <c r="U29" s="68">
        <f t="shared" si="24"/>
        <v>0</v>
      </c>
      <c r="V29" s="68">
        <f t="shared" si="24"/>
        <v>0</v>
      </c>
      <c r="W29" s="68">
        <f t="shared" si="24"/>
        <v>0</v>
      </c>
      <c r="X29" s="68">
        <f t="shared" si="24"/>
        <v>0</v>
      </c>
      <c r="Y29" s="68">
        <f t="shared" si="24"/>
        <v>0</v>
      </c>
      <c r="Z29" s="68">
        <f t="shared" si="24"/>
        <v>0</v>
      </c>
      <c r="AA29" s="68">
        <f t="shared" si="24"/>
        <v>0</v>
      </c>
      <c r="AB29" s="68">
        <f t="shared" si="24"/>
        <v>0</v>
      </c>
      <c r="AC29" s="68">
        <f t="shared" si="24"/>
        <v>0</v>
      </c>
      <c r="AD29" s="68">
        <f t="shared" si="24"/>
        <v>0</v>
      </c>
      <c r="AE29" s="50">
        <f t="shared" si="19"/>
        <v>0</v>
      </c>
      <c r="AG29" s="277" t="s">
        <v>38</v>
      </c>
      <c r="AH29" s="278"/>
      <c r="AI29" s="278"/>
      <c r="AJ29" s="307"/>
      <c r="AK29" s="70"/>
      <c r="AL29" s="69"/>
      <c r="AM29" s="69"/>
      <c r="AN29" s="69"/>
      <c r="AO29" s="71"/>
      <c r="AP29" s="65"/>
      <c r="AQ29" s="65"/>
      <c r="AR29" s="72"/>
      <c r="AS29" s="67"/>
      <c r="AT29" s="68"/>
      <c r="AU29" s="67"/>
      <c r="AV29" s="65"/>
      <c r="AW29" s="73"/>
      <c r="AX29" s="68"/>
      <c r="AY29" s="68"/>
      <c r="AZ29" s="72"/>
      <c r="BA29" s="67"/>
      <c r="BB29" s="68"/>
      <c r="BC29" s="68"/>
      <c r="BD29" s="65"/>
      <c r="BE29" s="73"/>
      <c r="BF29" s="68"/>
      <c r="BG29" s="68"/>
      <c r="BH29" s="72"/>
      <c r="BI29" s="67"/>
      <c r="BJ29" s="68"/>
      <c r="BK29" s="68"/>
      <c r="BL29" s="65"/>
      <c r="BM29" s="73"/>
      <c r="BN29" s="68"/>
      <c r="BO29" s="68"/>
      <c r="BP29" s="72"/>
      <c r="BQ29" s="67"/>
      <c r="BR29" s="68"/>
      <c r="BS29" s="68"/>
      <c r="BT29" s="65"/>
      <c r="BU29" s="73"/>
      <c r="BV29" s="65"/>
      <c r="BW29" s="65"/>
      <c r="BX29" s="72"/>
      <c r="BY29" s="66"/>
      <c r="BZ29" s="65"/>
      <c r="CA29" s="65"/>
      <c r="CB29" s="65"/>
      <c r="CC29" s="71"/>
      <c r="CD29" s="65"/>
      <c r="CE29" s="65"/>
      <c r="CF29" s="72"/>
      <c r="CG29" s="66"/>
      <c r="CH29" s="65"/>
      <c r="CI29" s="65"/>
      <c r="CJ29" s="65"/>
      <c r="CK29" s="71"/>
      <c r="CL29" s="65"/>
      <c r="CM29" s="65"/>
      <c r="CN29" s="72"/>
      <c r="CO29" s="71"/>
      <c r="CP29" s="65"/>
      <c r="CQ29" s="65"/>
      <c r="CR29" s="72"/>
    </row>
    <row r="30" spans="1:96" s="59" customFormat="1" ht="24" customHeight="1" x14ac:dyDescent="0.15">
      <c r="A30" s="285" t="s">
        <v>128</v>
      </c>
      <c r="B30" s="286"/>
      <c r="C30" s="286"/>
      <c r="D30" s="286"/>
      <c r="E30" s="286"/>
      <c r="F30" s="286"/>
      <c r="G30" s="286"/>
      <c r="H30" s="279">
        <f>SUMIF($B$9:$B$26,"③",H$9:K$26)</f>
        <v>50000</v>
      </c>
      <c r="I30" s="280"/>
      <c r="J30" s="280"/>
      <c r="K30" s="281"/>
      <c r="L30" s="279">
        <f>SUMIF($B$9:$B$26,"③",L$9:O$26)</f>
        <v>50000</v>
      </c>
      <c r="M30" s="280"/>
      <c r="N30" s="280"/>
      <c r="O30" s="281"/>
      <c r="P30" s="279">
        <f>SUMIF($B$9:$B$26,"③",P$9:S$26)</f>
        <v>50000</v>
      </c>
      <c r="Q30" s="280"/>
      <c r="R30" s="280"/>
      <c r="S30" s="281"/>
      <c r="T30" s="68">
        <f t="shared" ref="T30:AD30" si="25">SUMIF($B$9:$B$26,"③",T$9:T$26)</f>
        <v>50000</v>
      </c>
      <c r="U30" s="68">
        <f t="shared" si="25"/>
        <v>50000</v>
      </c>
      <c r="V30" s="68">
        <f t="shared" si="25"/>
        <v>50000</v>
      </c>
      <c r="W30" s="68">
        <f t="shared" si="25"/>
        <v>50000</v>
      </c>
      <c r="X30" s="68">
        <f t="shared" si="25"/>
        <v>50000</v>
      </c>
      <c r="Y30" s="68">
        <f t="shared" si="25"/>
        <v>50000</v>
      </c>
      <c r="Z30" s="68">
        <f t="shared" si="25"/>
        <v>50000</v>
      </c>
      <c r="AA30" s="68">
        <f t="shared" si="25"/>
        <v>0</v>
      </c>
      <c r="AB30" s="68">
        <f t="shared" si="25"/>
        <v>0</v>
      </c>
      <c r="AC30" s="68">
        <f t="shared" si="25"/>
        <v>50000</v>
      </c>
      <c r="AD30" s="68">
        <f t="shared" si="25"/>
        <v>100000</v>
      </c>
      <c r="AE30" s="50">
        <f t="shared" si="19"/>
        <v>650000</v>
      </c>
      <c r="AG30" s="285" t="s">
        <v>128</v>
      </c>
      <c r="AH30" s="286"/>
      <c r="AI30" s="286"/>
      <c r="AJ30" s="311"/>
      <c r="AK30" s="75"/>
      <c r="AL30" s="74"/>
      <c r="AM30" s="74"/>
      <c r="AN30" s="74"/>
      <c r="AO30" s="71">
        <f t="shared" ref="AO30:AV30" si="26">SUMIF($B$9:$B$26,"",AO$9:AO$26)</f>
        <v>0</v>
      </c>
      <c r="AP30" s="65">
        <f t="shared" si="26"/>
        <v>0</v>
      </c>
      <c r="AQ30" s="65">
        <f t="shared" si="26"/>
        <v>0</v>
      </c>
      <c r="AR30" s="72">
        <f t="shared" si="26"/>
        <v>0</v>
      </c>
      <c r="AS30" s="67">
        <f t="shared" si="26"/>
        <v>0</v>
      </c>
      <c r="AT30" s="68">
        <f t="shared" si="26"/>
        <v>0</v>
      </c>
      <c r="AU30" s="68">
        <f t="shared" si="26"/>
        <v>0</v>
      </c>
      <c r="AV30" s="65">
        <f t="shared" si="26"/>
        <v>0</v>
      </c>
      <c r="AW30" s="73"/>
      <c r="AX30" s="68"/>
      <c r="AY30" s="68"/>
      <c r="AZ30" s="72"/>
      <c r="BA30" s="67"/>
      <c r="BB30" s="68"/>
      <c r="BC30" s="68"/>
      <c r="BD30" s="65"/>
      <c r="BE30" s="73"/>
      <c r="BF30" s="68"/>
      <c r="BG30" s="68"/>
      <c r="BH30" s="72"/>
      <c r="BI30" s="67"/>
      <c r="BJ30" s="68"/>
      <c r="BK30" s="68"/>
      <c r="BL30" s="65"/>
      <c r="BM30" s="73"/>
      <c r="BN30" s="68"/>
      <c r="BO30" s="68"/>
      <c r="BP30" s="72"/>
      <c r="BQ30" s="67"/>
      <c r="BR30" s="68">
        <f>SUMIF($B$9:$B$26,"",BR$9:BR$26)</f>
        <v>0</v>
      </c>
      <c r="BS30" s="68">
        <f>SUMIF($B$9:$B$26,"",BS$9:BS$26)</f>
        <v>0</v>
      </c>
      <c r="BT30" s="65">
        <f>SUMIF($B$9:$B$26,"",BT$9:BT$26)</f>
        <v>0</v>
      </c>
      <c r="BU30" s="73">
        <f>SUMIF($B$9:$B$26,"",BU$9:BU$26)</f>
        <v>0</v>
      </c>
      <c r="BV30" s="68"/>
      <c r="BW30" s="68"/>
      <c r="BX30" s="72"/>
      <c r="BY30" s="67"/>
      <c r="BZ30" s="68"/>
      <c r="CA30" s="68"/>
      <c r="CB30" s="65"/>
      <c r="CC30" s="73"/>
      <c r="CD30" s="68"/>
      <c r="CE30" s="68"/>
      <c r="CF30" s="72"/>
      <c r="CG30" s="67"/>
      <c r="CH30" s="68"/>
      <c r="CI30" s="68"/>
      <c r="CJ30" s="65"/>
      <c r="CK30" s="73"/>
      <c r="CL30" s="68"/>
      <c r="CM30" s="68"/>
      <c r="CN30" s="72"/>
      <c r="CO30" s="73"/>
      <c r="CP30" s="68"/>
      <c r="CQ30" s="68"/>
      <c r="CR30" s="72"/>
    </row>
    <row r="31" spans="1:96" s="59" customFormat="1" ht="24" customHeight="1" thickBot="1" x14ac:dyDescent="0.2">
      <c r="A31" s="277" t="s">
        <v>39</v>
      </c>
      <c r="B31" s="278"/>
      <c r="C31" s="278"/>
      <c r="D31" s="278"/>
      <c r="E31" s="278"/>
      <c r="F31" s="278"/>
      <c r="G31" s="278"/>
      <c r="H31" s="279">
        <f>SUMIF($B$9:$B$26,"④",H$9:K$26)</f>
        <v>100000</v>
      </c>
      <c r="I31" s="280"/>
      <c r="J31" s="280"/>
      <c r="K31" s="281"/>
      <c r="L31" s="279">
        <f>SUMIF($B$9:$B$26,"④",L$9:O$26)</f>
        <v>100000</v>
      </c>
      <c r="M31" s="280"/>
      <c r="N31" s="280"/>
      <c r="O31" s="281"/>
      <c r="P31" s="279">
        <f>SUMIF($B$9:$B$26,"④",P$9:S$26)</f>
        <v>100000</v>
      </c>
      <c r="Q31" s="280"/>
      <c r="R31" s="280"/>
      <c r="S31" s="281"/>
      <c r="T31" s="68">
        <f t="shared" ref="T31:AD31" si="27">SUMIF($B$9:$B$26,"④",T$9:T$26)</f>
        <v>100000</v>
      </c>
      <c r="U31" s="68">
        <f t="shared" si="27"/>
        <v>100000</v>
      </c>
      <c r="V31" s="68">
        <f t="shared" si="27"/>
        <v>100000</v>
      </c>
      <c r="W31" s="68">
        <f t="shared" si="27"/>
        <v>100000</v>
      </c>
      <c r="X31" s="68">
        <f t="shared" si="27"/>
        <v>100000</v>
      </c>
      <c r="Y31" s="68">
        <f t="shared" si="27"/>
        <v>100000</v>
      </c>
      <c r="Z31" s="68">
        <f t="shared" si="27"/>
        <v>0</v>
      </c>
      <c r="AA31" s="68">
        <f t="shared" si="27"/>
        <v>0</v>
      </c>
      <c r="AB31" s="68">
        <f t="shared" si="27"/>
        <v>0</v>
      </c>
      <c r="AC31" s="68">
        <f t="shared" si="27"/>
        <v>100000</v>
      </c>
      <c r="AD31" s="68">
        <f t="shared" si="27"/>
        <v>200000</v>
      </c>
      <c r="AE31" s="50">
        <f t="shared" si="19"/>
        <v>1200000</v>
      </c>
      <c r="AG31" s="277" t="s">
        <v>39</v>
      </c>
      <c r="AH31" s="278"/>
      <c r="AI31" s="278"/>
      <c r="AJ31" s="307"/>
      <c r="AK31" s="76"/>
      <c r="AL31" s="77"/>
      <c r="AM31" s="77"/>
      <c r="AN31" s="77"/>
      <c r="AO31" s="71">
        <f t="shared" ref="AO31:AV32" si="28">SUMIF($B$9:$B$26,"高齢",AO$9:AO$26)</f>
        <v>0</v>
      </c>
      <c r="AP31" s="65">
        <f t="shared" si="28"/>
        <v>0</v>
      </c>
      <c r="AQ31" s="65">
        <f t="shared" si="28"/>
        <v>0</v>
      </c>
      <c r="AR31" s="72">
        <f t="shared" si="28"/>
        <v>0</v>
      </c>
      <c r="AS31" s="67">
        <f t="shared" si="28"/>
        <v>0</v>
      </c>
      <c r="AT31" s="68">
        <f t="shared" si="28"/>
        <v>0</v>
      </c>
      <c r="AU31" s="68">
        <f t="shared" si="28"/>
        <v>0</v>
      </c>
      <c r="AV31" s="65">
        <f t="shared" si="28"/>
        <v>0</v>
      </c>
      <c r="AW31" s="73"/>
      <c r="AX31" s="68"/>
      <c r="AY31" s="68"/>
      <c r="AZ31" s="72"/>
      <c r="BA31" s="67"/>
      <c r="BB31" s="68"/>
      <c r="BC31" s="68"/>
      <c r="BD31" s="65"/>
      <c r="BE31" s="73"/>
      <c r="BF31" s="68"/>
      <c r="BG31" s="68"/>
      <c r="BH31" s="72"/>
      <c r="BI31" s="67"/>
      <c r="BJ31" s="68"/>
      <c r="BK31" s="68"/>
      <c r="BL31" s="65"/>
      <c r="BM31" s="73"/>
      <c r="BN31" s="68"/>
      <c r="BO31" s="68"/>
      <c r="BP31" s="72"/>
      <c r="BQ31" s="67"/>
      <c r="BR31" s="68">
        <f t="shared" ref="BR31:BU32" si="29">SUMIF($B$9:$B$26,"高齢",BR$9:BR$26)</f>
        <v>0</v>
      </c>
      <c r="BS31" s="68">
        <f t="shared" si="29"/>
        <v>0</v>
      </c>
      <c r="BT31" s="65">
        <f t="shared" si="29"/>
        <v>0</v>
      </c>
      <c r="BU31" s="73">
        <f t="shared" si="29"/>
        <v>0</v>
      </c>
      <c r="BV31" s="68"/>
      <c r="BW31" s="68"/>
      <c r="BX31" s="72"/>
      <c r="BY31" s="67"/>
      <c r="BZ31" s="68"/>
      <c r="CA31" s="68"/>
      <c r="CB31" s="65"/>
      <c r="CC31" s="73"/>
      <c r="CD31" s="68"/>
      <c r="CE31" s="68"/>
      <c r="CF31" s="72"/>
      <c r="CG31" s="67"/>
      <c r="CH31" s="68"/>
      <c r="CI31" s="68"/>
      <c r="CJ31" s="65"/>
      <c r="CK31" s="73"/>
      <c r="CL31" s="68"/>
      <c r="CM31" s="68"/>
      <c r="CN31" s="72"/>
      <c r="CO31" s="73"/>
      <c r="CP31" s="68"/>
      <c r="CQ31" s="68"/>
      <c r="CR31" s="72"/>
    </row>
    <row r="32" spans="1:96" s="59" customFormat="1" ht="24" customHeight="1" thickBot="1" x14ac:dyDescent="0.2">
      <c r="A32" s="282" t="s">
        <v>40</v>
      </c>
      <c r="B32" s="283"/>
      <c r="C32" s="283"/>
      <c r="D32" s="283"/>
      <c r="E32" s="283"/>
      <c r="F32" s="283"/>
      <c r="G32" s="284"/>
      <c r="H32" s="287">
        <f>SUMIF($B$9:$B$26,"高齢",H$9:K$26)</f>
        <v>0</v>
      </c>
      <c r="I32" s="288"/>
      <c r="J32" s="288"/>
      <c r="K32" s="289"/>
      <c r="L32" s="287">
        <f>SUMIF($B$9:$B$26,"高齢",L$9:O$26)</f>
        <v>0</v>
      </c>
      <c r="M32" s="288"/>
      <c r="N32" s="288"/>
      <c r="O32" s="289"/>
      <c r="P32" s="287">
        <f>SUMIF($B$9:$B$26,"高齢",P$9:S$26)</f>
        <v>0</v>
      </c>
      <c r="Q32" s="288"/>
      <c r="R32" s="288"/>
      <c r="S32" s="289"/>
      <c r="T32" s="81">
        <f t="shared" ref="T32:AB32" si="30">SUMIF($B$9:$B$26,"高齢",T$9:T$26)</f>
        <v>0</v>
      </c>
      <c r="U32" s="81">
        <f t="shared" si="30"/>
        <v>0</v>
      </c>
      <c r="V32" s="82">
        <f t="shared" si="30"/>
        <v>0</v>
      </c>
      <c r="W32" s="81">
        <f t="shared" si="30"/>
        <v>0</v>
      </c>
      <c r="X32" s="81">
        <f t="shared" si="30"/>
        <v>0</v>
      </c>
      <c r="Y32" s="81">
        <f t="shared" si="30"/>
        <v>0</v>
      </c>
      <c r="Z32" s="81">
        <f t="shared" si="30"/>
        <v>0</v>
      </c>
      <c r="AA32" s="81">
        <f t="shared" si="30"/>
        <v>0</v>
      </c>
      <c r="AB32" s="81">
        <f t="shared" si="30"/>
        <v>0</v>
      </c>
      <c r="AC32" s="81"/>
      <c r="AD32" s="79">
        <f>SUMIF($B$9:$B$26,"高齢",AD$9:AD$26)</f>
        <v>0</v>
      </c>
      <c r="AE32" s="83">
        <f t="shared" si="19"/>
        <v>0</v>
      </c>
      <c r="AG32" s="282" t="s">
        <v>40</v>
      </c>
      <c r="AH32" s="283"/>
      <c r="AI32" s="283"/>
      <c r="AJ32" s="283"/>
      <c r="AK32" s="84"/>
      <c r="AL32" s="78"/>
      <c r="AM32" s="78"/>
      <c r="AN32" s="78"/>
      <c r="AO32" s="85">
        <f t="shared" si="28"/>
        <v>0</v>
      </c>
      <c r="AP32" s="79">
        <f t="shared" si="28"/>
        <v>0</v>
      </c>
      <c r="AQ32" s="79">
        <f t="shared" si="28"/>
        <v>0</v>
      </c>
      <c r="AR32" s="86">
        <f t="shared" si="28"/>
        <v>0</v>
      </c>
      <c r="AS32" s="80">
        <f t="shared" si="28"/>
        <v>0</v>
      </c>
      <c r="AT32" s="82">
        <f t="shared" si="28"/>
        <v>0</v>
      </c>
      <c r="AU32" s="81">
        <f t="shared" si="28"/>
        <v>0</v>
      </c>
      <c r="AV32" s="79">
        <f t="shared" si="28"/>
        <v>0</v>
      </c>
      <c r="AW32" s="87"/>
      <c r="AX32" s="81"/>
      <c r="AY32" s="81"/>
      <c r="AZ32" s="86"/>
      <c r="BA32" s="80"/>
      <c r="BB32" s="81"/>
      <c r="BC32" s="81"/>
      <c r="BD32" s="79"/>
      <c r="BE32" s="87"/>
      <c r="BF32" s="81"/>
      <c r="BG32" s="81"/>
      <c r="BH32" s="86"/>
      <c r="BI32" s="80"/>
      <c r="BJ32" s="81"/>
      <c r="BK32" s="81"/>
      <c r="BL32" s="79"/>
      <c r="BM32" s="87"/>
      <c r="BN32" s="81"/>
      <c r="BO32" s="81"/>
      <c r="BP32" s="86"/>
      <c r="BQ32" s="80"/>
      <c r="BR32" s="81">
        <f t="shared" si="29"/>
        <v>0</v>
      </c>
      <c r="BS32" s="81">
        <f t="shared" si="29"/>
        <v>0</v>
      </c>
      <c r="BT32" s="79">
        <f t="shared" si="29"/>
        <v>0</v>
      </c>
      <c r="BU32" s="87">
        <f t="shared" si="29"/>
        <v>0</v>
      </c>
      <c r="BV32" s="81"/>
      <c r="BW32" s="81"/>
      <c r="BX32" s="86"/>
      <c r="BY32" s="80"/>
      <c r="BZ32" s="81"/>
      <c r="CA32" s="81"/>
      <c r="CB32" s="79"/>
      <c r="CC32" s="87"/>
      <c r="CD32" s="81"/>
      <c r="CE32" s="81"/>
      <c r="CF32" s="86"/>
      <c r="CG32" s="80"/>
      <c r="CH32" s="81"/>
      <c r="CI32" s="81"/>
      <c r="CJ32" s="79"/>
      <c r="CK32" s="87"/>
      <c r="CL32" s="81"/>
      <c r="CM32" s="81"/>
      <c r="CN32" s="86"/>
      <c r="CO32" s="87"/>
      <c r="CP32" s="81"/>
      <c r="CQ32" s="81"/>
      <c r="CR32" s="86"/>
    </row>
    <row r="34" spans="3:20" x14ac:dyDescent="0.15">
      <c r="C34" s="1" t="s">
        <v>170</v>
      </c>
    </row>
    <row r="35" spans="3:20" x14ac:dyDescent="0.15">
      <c r="C35" s="1" t="s">
        <v>171</v>
      </c>
    </row>
    <row r="36" spans="3:20" x14ac:dyDescent="0.15">
      <c r="C36" s="1" t="s">
        <v>172</v>
      </c>
    </row>
    <row r="37" spans="3:20" x14ac:dyDescent="0.15">
      <c r="C37" s="1" t="s">
        <v>173</v>
      </c>
    </row>
    <row r="38" spans="3:20" x14ac:dyDescent="0.15">
      <c r="C38" s="166" t="s">
        <v>147</v>
      </c>
    </row>
    <row r="44" spans="3:20" x14ac:dyDescent="0.15">
      <c r="T44" s="1" t="s">
        <v>41</v>
      </c>
    </row>
    <row r="45" spans="3:20" x14ac:dyDescent="0.15">
      <c r="T45" s="1" t="s">
        <v>42</v>
      </c>
    </row>
    <row r="46" spans="3:20" x14ac:dyDescent="0.15">
      <c r="T46" s="1" t="s">
        <v>43</v>
      </c>
    </row>
    <row r="47" spans="3:20" x14ac:dyDescent="0.15">
      <c r="T47" s="1" t="s">
        <v>44</v>
      </c>
    </row>
  </sheetData>
  <sheetProtection selectLockedCells="1"/>
  <mergeCells count="113">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 ref="L7:O7"/>
    <mergeCell ref="L8:O8"/>
    <mergeCell ref="P7:S7"/>
    <mergeCell ref="P8:S8"/>
    <mergeCell ref="H10:K10"/>
    <mergeCell ref="L10:O10"/>
    <mergeCell ref="P10:S10"/>
    <mergeCell ref="L9:O9"/>
    <mergeCell ref="P9:S9"/>
    <mergeCell ref="H16:K16"/>
    <mergeCell ref="L16:O16"/>
    <mergeCell ref="P16:S16"/>
    <mergeCell ref="H15:K15"/>
    <mergeCell ref="L15:O15"/>
    <mergeCell ref="P15:S15"/>
    <mergeCell ref="L12:O12"/>
    <mergeCell ref="P12:S12"/>
    <mergeCell ref="P21:S21"/>
    <mergeCell ref="L13:O13"/>
    <mergeCell ref="P13:S13"/>
    <mergeCell ref="H22:K22"/>
    <mergeCell ref="L22:O22"/>
    <mergeCell ref="P22:S22"/>
    <mergeCell ref="H18:K18"/>
    <mergeCell ref="L18:O18"/>
    <mergeCell ref="P18:S18"/>
    <mergeCell ref="H17:K17"/>
    <mergeCell ref="L17:O17"/>
    <mergeCell ref="P17:S17"/>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A32:G32"/>
    <mergeCell ref="H30:K30"/>
    <mergeCell ref="L30:O30"/>
    <mergeCell ref="P30:S30"/>
    <mergeCell ref="A30:G30"/>
    <mergeCell ref="H32:K32"/>
    <mergeCell ref="L32:O32"/>
    <mergeCell ref="P32:S32"/>
    <mergeCell ref="A31:G31"/>
    <mergeCell ref="H31:K31"/>
    <mergeCell ref="L31:O31"/>
    <mergeCell ref="P31:S31"/>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s>
  <phoneticPr fontId="2"/>
  <dataValidations disablePrompts="1" count="1">
    <dataValidation type="list" allowBlank="1" showInputMessage="1" showErrorMessage="1" sqref="B9:B26">
      <formula1>$T$44:$T$47</formula1>
    </dataValidation>
  </dataValidations>
  <pageMargins left="0.74803149606299213" right="0.31496062992125984" top="0.59055118110236227" bottom="0.59055118110236227" header="0.51181102362204722" footer="0.51181102362204722"/>
  <pageSetup paperSize="12" scale="9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showRowColHeaders="0" showZeros="0" zoomScale="85" workbookViewId="0">
      <selection activeCell="L36" sqref="L36:Q37"/>
    </sheetView>
  </sheetViews>
  <sheetFormatPr defaultColWidth="2.375" defaultRowHeight="13.5" x14ac:dyDescent="0.15"/>
  <cols>
    <col min="1" max="1" width="2.375" style="88" customWidth="1"/>
    <col min="2" max="2" width="4" style="88" customWidth="1"/>
    <col min="3" max="3" width="1.5" style="88" customWidth="1"/>
    <col min="4" max="4" width="3.75" style="88" customWidth="1"/>
    <col min="5" max="5" width="2.75" style="88" customWidth="1"/>
    <col min="6" max="6" width="4.25" style="88" customWidth="1"/>
    <col min="7" max="8" width="2.5" style="88" customWidth="1"/>
    <col min="9" max="9" width="5.75" style="88" customWidth="1"/>
    <col min="10" max="10" width="3.75" style="88" customWidth="1"/>
    <col min="11" max="11" width="4" style="88" customWidth="1"/>
    <col min="12" max="12" width="3.5" style="88" customWidth="1"/>
    <col min="13" max="13" width="0.5" style="88" customWidth="1"/>
    <col min="14" max="14" width="3.75" style="88" customWidth="1"/>
    <col min="15" max="15" width="3" style="88" customWidth="1"/>
    <col min="16" max="16" width="0.5" style="88" customWidth="1"/>
    <col min="17" max="17" width="3.5" style="88" customWidth="1"/>
    <col min="18" max="18" width="0.5" style="88" customWidth="1"/>
    <col min="19" max="19" width="2.5" style="88" customWidth="1"/>
    <col min="20" max="20" width="1.25" style="88" customWidth="1"/>
    <col min="21" max="21" width="3.5" style="88" customWidth="1"/>
    <col min="22" max="22" width="4.75" style="88" customWidth="1"/>
    <col min="23" max="24" width="2.375" style="88" customWidth="1"/>
    <col min="25" max="25" width="1.25" style="88" customWidth="1"/>
    <col min="26" max="26" width="2.5" style="88" customWidth="1"/>
    <col min="27" max="27" width="3.25" style="88" customWidth="1"/>
    <col min="28" max="28" width="1.25" style="88" customWidth="1"/>
    <col min="29" max="29" width="2.5" style="88" customWidth="1"/>
    <col min="30" max="30" width="1.25" style="88" customWidth="1"/>
    <col min="31" max="31" width="2.5" style="88" customWidth="1"/>
    <col min="32" max="33" width="4" style="88" customWidth="1"/>
    <col min="34" max="36" width="1.25" style="88" customWidth="1"/>
    <col min="37" max="37" width="3" style="88" customWidth="1"/>
    <col min="38" max="38" width="2.25" style="88" customWidth="1"/>
    <col min="39" max="39" width="4" style="88" customWidth="1"/>
    <col min="40" max="40" width="8.25" style="88" customWidth="1"/>
    <col min="41" max="41" width="4.25" style="88" customWidth="1"/>
    <col min="42" max="42" width="1.25" style="88" customWidth="1"/>
    <col min="43" max="43" width="3.25" style="88" customWidth="1"/>
    <col min="44" max="44" width="1.25" style="88" customWidth="1"/>
    <col min="45" max="45" width="3.75" style="88" customWidth="1"/>
    <col min="46" max="46" width="1.25" style="88" customWidth="1"/>
    <col min="47" max="47" width="5" style="88" customWidth="1"/>
    <col min="48" max="48" width="4.5" style="88" customWidth="1"/>
    <col min="49" max="49" width="0.5" style="88" customWidth="1"/>
    <col min="50" max="50" width="4" style="88" customWidth="1"/>
    <col min="51" max="51" width="2.75" style="88" customWidth="1"/>
    <col min="52" max="52" width="1" style="88" customWidth="1"/>
    <col min="53" max="53" width="3" style="88" customWidth="1"/>
    <col min="54" max="54" width="0.625" style="88" customWidth="1"/>
    <col min="55" max="55" width="1.125" style="88" customWidth="1"/>
    <col min="56" max="56" width="3.5" style="88" customWidth="1"/>
    <col min="57" max="57" width="0.25" style="88" customWidth="1"/>
    <col min="58" max="58" width="5" style="88" customWidth="1"/>
    <col min="59" max="59" width="9.75" style="88" customWidth="1"/>
    <col min="60" max="60" width="3.25" style="88" customWidth="1"/>
    <col min="61" max="61" width="2.25" style="88" customWidth="1"/>
    <col min="62" max="16384" width="2.375" style="88"/>
  </cols>
  <sheetData>
    <row r="1" spans="1:61" ht="3.75" customHeight="1" x14ac:dyDescent="0.15">
      <c r="X1" s="336" t="s">
        <v>45</v>
      </c>
      <c r="Y1" s="336"/>
      <c r="Z1" s="336"/>
      <c r="AA1" s="336"/>
      <c r="AB1" s="336"/>
      <c r="AC1" s="336"/>
      <c r="AD1" s="336"/>
      <c r="AE1" s="336"/>
      <c r="AF1" s="336"/>
      <c r="AG1" s="336"/>
      <c r="AH1" s="336"/>
      <c r="AI1" s="336"/>
      <c r="AJ1" s="336"/>
      <c r="AK1" s="336"/>
      <c r="AL1" s="336"/>
      <c r="AM1" s="336"/>
      <c r="AN1" s="336"/>
    </row>
    <row r="2" spans="1:61" ht="17.25" customHeight="1" x14ac:dyDescent="0.15">
      <c r="B2" s="89" t="s">
        <v>46</v>
      </c>
      <c r="X2" s="336"/>
      <c r="Y2" s="336"/>
      <c r="Z2" s="336"/>
      <c r="AA2" s="336"/>
      <c r="AB2" s="336"/>
      <c r="AC2" s="336"/>
      <c r="AD2" s="336"/>
      <c r="AE2" s="336"/>
      <c r="AF2" s="336"/>
      <c r="AG2" s="336"/>
      <c r="AH2" s="336"/>
      <c r="AI2" s="336"/>
      <c r="AJ2" s="336"/>
      <c r="AK2" s="336"/>
      <c r="AL2" s="336"/>
      <c r="AM2" s="336"/>
      <c r="AN2" s="336"/>
    </row>
    <row r="3" spans="1:61" ht="17.25" customHeight="1" x14ac:dyDescent="0.15">
      <c r="A3" s="90"/>
      <c r="B3" s="330" t="s">
        <v>47</v>
      </c>
      <c r="C3" s="321"/>
      <c r="D3" s="321"/>
      <c r="E3" s="321"/>
      <c r="F3" s="328" t="s">
        <v>163</v>
      </c>
      <c r="G3" s="328"/>
      <c r="H3" s="328"/>
      <c r="I3" s="328"/>
      <c r="J3" s="328"/>
      <c r="K3" s="328"/>
      <c r="L3" s="328"/>
      <c r="M3" s="328"/>
      <c r="N3" s="328"/>
      <c r="O3" s="328"/>
      <c r="P3" s="328"/>
      <c r="Q3" s="328"/>
      <c r="R3" s="449"/>
      <c r="S3" s="90"/>
      <c r="T3" s="91" t="s">
        <v>4</v>
      </c>
      <c r="U3" s="90"/>
      <c r="V3" s="90"/>
      <c r="W3" s="90"/>
      <c r="X3" s="90"/>
      <c r="Y3" s="90"/>
      <c r="Z3" s="90"/>
      <c r="AA3" s="90"/>
      <c r="AB3" s="90"/>
      <c r="AC3" s="90"/>
      <c r="AD3" s="90"/>
      <c r="AE3" s="90"/>
      <c r="AF3" s="90"/>
      <c r="AG3" s="90"/>
      <c r="AH3" s="90"/>
      <c r="AI3" s="90"/>
      <c r="AJ3" s="90"/>
      <c r="AK3" s="90"/>
      <c r="AL3" s="90"/>
      <c r="AM3" s="90"/>
      <c r="AN3" s="92"/>
      <c r="AO3" s="92"/>
      <c r="AP3" s="92"/>
      <c r="AQ3" s="92"/>
      <c r="AR3" s="92"/>
      <c r="AS3" s="92"/>
      <c r="AT3" s="92"/>
      <c r="AU3" s="92"/>
      <c r="AV3" s="92"/>
      <c r="AW3" s="92"/>
      <c r="AX3" s="92"/>
      <c r="AY3" s="92"/>
      <c r="AZ3" s="92"/>
      <c r="BA3" s="92"/>
      <c r="BB3" s="92"/>
      <c r="BC3" s="92"/>
      <c r="BD3" s="92"/>
      <c r="BE3" s="92"/>
      <c r="BF3" s="92"/>
      <c r="BG3" s="92"/>
      <c r="BH3" s="92"/>
      <c r="BI3" s="92"/>
    </row>
    <row r="4" spans="1:61" ht="9" customHeight="1" x14ac:dyDescent="0.15">
      <c r="A4" s="90"/>
      <c r="B4" s="416"/>
      <c r="C4" s="417"/>
      <c r="D4" s="417"/>
      <c r="E4" s="417"/>
      <c r="F4" s="349"/>
      <c r="G4" s="349"/>
      <c r="H4" s="349"/>
      <c r="I4" s="349"/>
      <c r="J4" s="349"/>
      <c r="K4" s="349"/>
      <c r="L4" s="349"/>
      <c r="M4" s="349"/>
      <c r="N4" s="349"/>
      <c r="O4" s="349"/>
      <c r="P4" s="349"/>
      <c r="Q4" s="349"/>
      <c r="R4" s="350"/>
      <c r="S4" s="90"/>
      <c r="T4" s="330" t="s">
        <v>48</v>
      </c>
      <c r="U4" s="322"/>
      <c r="V4" s="322" t="s">
        <v>49</v>
      </c>
      <c r="W4" s="321" t="s">
        <v>50</v>
      </c>
      <c r="X4" s="322"/>
      <c r="Y4" s="321" t="s">
        <v>51</v>
      </c>
      <c r="Z4" s="321"/>
      <c r="AA4" s="321"/>
      <c r="AB4" s="321"/>
      <c r="AC4" s="321"/>
      <c r="AD4" s="322"/>
      <c r="AE4" s="321" t="s">
        <v>52</v>
      </c>
      <c r="AF4" s="322"/>
      <c r="AG4" s="321" t="s">
        <v>53</v>
      </c>
      <c r="AH4" s="322"/>
      <c r="AI4" s="90"/>
      <c r="AJ4" s="90"/>
      <c r="AK4" s="90"/>
      <c r="AL4" s="90"/>
      <c r="AM4" s="94"/>
      <c r="AN4" s="427" t="s">
        <v>176</v>
      </c>
      <c r="AO4" s="428"/>
      <c r="AP4" s="428"/>
      <c r="AQ4" s="417"/>
      <c r="AR4" s="417"/>
      <c r="AS4" s="418"/>
      <c r="AT4" s="423" t="s">
        <v>55</v>
      </c>
      <c r="AU4" s="424"/>
      <c r="AV4" s="424"/>
      <c r="AW4" s="424"/>
      <c r="AX4" s="424"/>
      <c r="AY4" s="424"/>
      <c r="AZ4" s="445"/>
      <c r="BA4" s="445"/>
      <c r="BB4" s="446"/>
      <c r="BC4" s="433" t="s">
        <v>56</v>
      </c>
      <c r="BD4" s="430"/>
      <c r="BE4" s="430"/>
      <c r="BF4" s="430"/>
      <c r="BG4" s="430"/>
      <c r="BH4" s="430"/>
      <c r="BI4" s="434"/>
    </row>
    <row r="5" spans="1:61" ht="9" customHeight="1" x14ac:dyDescent="0.15">
      <c r="A5" s="90"/>
      <c r="B5" s="416"/>
      <c r="C5" s="417"/>
      <c r="D5" s="417"/>
      <c r="E5" s="417"/>
      <c r="F5" s="349" t="s">
        <v>164</v>
      </c>
      <c r="G5" s="349"/>
      <c r="H5" s="349"/>
      <c r="I5" s="349"/>
      <c r="J5" s="349"/>
      <c r="K5" s="349"/>
      <c r="L5" s="349"/>
      <c r="M5" s="349"/>
      <c r="N5" s="349"/>
      <c r="O5" s="349"/>
      <c r="P5" s="349"/>
      <c r="Q5" s="349"/>
      <c r="R5" s="350"/>
      <c r="S5" s="90"/>
      <c r="T5" s="331"/>
      <c r="U5" s="324"/>
      <c r="V5" s="324"/>
      <c r="W5" s="323"/>
      <c r="X5" s="324"/>
      <c r="Y5" s="323"/>
      <c r="Z5" s="323"/>
      <c r="AA5" s="323"/>
      <c r="AB5" s="323"/>
      <c r="AC5" s="323"/>
      <c r="AD5" s="324"/>
      <c r="AE5" s="323"/>
      <c r="AF5" s="324"/>
      <c r="AG5" s="323"/>
      <c r="AH5" s="324"/>
      <c r="AI5" s="90"/>
      <c r="AJ5" s="90"/>
      <c r="AK5" s="90"/>
      <c r="AL5" s="90"/>
      <c r="AM5" s="94"/>
      <c r="AN5" s="429"/>
      <c r="AO5" s="430"/>
      <c r="AP5" s="430"/>
      <c r="AQ5" s="95"/>
      <c r="AR5" s="95"/>
      <c r="AS5" s="96"/>
      <c r="AT5" s="425"/>
      <c r="AU5" s="426"/>
      <c r="AV5" s="426"/>
      <c r="AW5" s="426"/>
      <c r="AX5" s="426"/>
      <c r="AY5" s="426"/>
      <c r="AZ5" s="95"/>
      <c r="BA5" s="95"/>
      <c r="BB5" s="96"/>
      <c r="BC5" s="430"/>
      <c r="BD5" s="430"/>
      <c r="BE5" s="430"/>
      <c r="BF5" s="430"/>
      <c r="BG5" s="430"/>
      <c r="BH5" s="430"/>
      <c r="BI5" s="434"/>
    </row>
    <row r="6" spans="1:61" ht="21" customHeight="1" x14ac:dyDescent="0.15">
      <c r="A6" s="90"/>
      <c r="B6" s="416"/>
      <c r="C6" s="417"/>
      <c r="D6" s="417"/>
      <c r="E6" s="417"/>
      <c r="F6" s="349"/>
      <c r="G6" s="349"/>
      <c r="H6" s="349"/>
      <c r="I6" s="349"/>
      <c r="J6" s="349"/>
      <c r="K6" s="349"/>
      <c r="L6" s="349"/>
      <c r="M6" s="349"/>
      <c r="N6" s="349"/>
      <c r="O6" s="349"/>
      <c r="P6" s="349"/>
      <c r="Q6" s="349"/>
      <c r="R6" s="350"/>
      <c r="S6" s="90"/>
      <c r="T6" s="353">
        <v>24</v>
      </c>
      <c r="U6" s="327"/>
      <c r="V6" s="97">
        <v>3</v>
      </c>
      <c r="W6" s="326"/>
      <c r="X6" s="327"/>
      <c r="Y6" s="326"/>
      <c r="Z6" s="326"/>
      <c r="AA6" s="326"/>
      <c r="AB6" s="326"/>
      <c r="AC6" s="326"/>
      <c r="AD6" s="327"/>
      <c r="AE6" s="326"/>
      <c r="AF6" s="327"/>
      <c r="AG6" s="326"/>
      <c r="AH6" s="327"/>
      <c r="AI6" s="90"/>
      <c r="AJ6" s="90"/>
      <c r="AK6" s="90"/>
      <c r="AL6" s="90"/>
      <c r="AM6" s="94"/>
      <c r="AN6" s="429"/>
      <c r="AO6" s="430"/>
      <c r="AP6" s="430"/>
      <c r="AQ6" s="386">
        <v>9801</v>
      </c>
      <c r="AR6" s="391"/>
      <c r="AS6" s="96"/>
      <c r="AT6" s="425"/>
      <c r="AU6" s="426"/>
      <c r="AV6" s="426"/>
      <c r="AW6" s="426"/>
      <c r="AX6" s="426"/>
      <c r="AY6" s="426"/>
      <c r="AZ6" s="386">
        <v>2</v>
      </c>
      <c r="BA6" s="391"/>
      <c r="BB6" s="96"/>
      <c r="BC6" s="430"/>
      <c r="BD6" s="430"/>
      <c r="BE6" s="430"/>
      <c r="BF6" s="430"/>
      <c r="BG6" s="430"/>
      <c r="BH6" s="430"/>
      <c r="BI6" s="434"/>
    </row>
    <row r="7" spans="1:61" ht="9" customHeight="1" x14ac:dyDescent="0.15">
      <c r="A7" s="90"/>
      <c r="B7" s="416" t="s">
        <v>57</v>
      </c>
      <c r="C7" s="417"/>
      <c r="D7" s="417"/>
      <c r="E7" s="417"/>
      <c r="F7" s="349" t="s">
        <v>160</v>
      </c>
      <c r="G7" s="349"/>
      <c r="H7" s="349"/>
      <c r="I7" s="349"/>
      <c r="J7" s="349"/>
      <c r="K7" s="349"/>
      <c r="L7" s="349"/>
      <c r="M7" s="349"/>
      <c r="N7" s="349"/>
      <c r="O7" s="349"/>
      <c r="P7" s="349"/>
      <c r="Q7" s="349"/>
      <c r="R7" s="350"/>
      <c r="S7" s="90"/>
      <c r="T7" s="328" t="s">
        <v>58</v>
      </c>
      <c r="U7" s="328"/>
      <c r="V7" s="328"/>
      <c r="W7" s="328"/>
      <c r="X7" s="328"/>
      <c r="Y7" s="328"/>
      <c r="Z7" s="328"/>
      <c r="AA7" s="328"/>
      <c r="AB7" s="328"/>
      <c r="AC7" s="328"/>
      <c r="AD7" s="328"/>
      <c r="AE7" s="328"/>
      <c r="AF7" s="328"/>
      <c r="AG7" s="328"/>
      <c r="AH7" s="328"/>
      <c r="AI7" s="90"/>
      <c r="AJ7" s="90"/>
      <c r="AK7" s="90"/>
      <c r="AL7" s="90"/>
      <c r="AM7" s="94"/>
      <c r="AN7" s="429"/>
      <c r="AO7" s="430"/>
      <c r="AP7" s="430"/>
      <c r="AQ7" s="417"/>
      <c r="AR7" s="417"/>
      <c r="AS7" s="418"/>
      <c r="AT7" s="425"/>
      <c r="AU7" s="426"/>
      <c r="AV7" s="426"/>
      <c r="AW7" s="426"/>
      <c r="AX7" s="426"/>
      <c r="AY7" s="426"/>
      <c r="AZ7" s="417"/>
      <c r="BA7" s="417"/>
      <c r="BB7" s="418"/>
      <c r="BC7" s="430"/>
      <c r="BD7" s="430"/>
      <c r="BE7" s="430"/>
      <c r="BF7" s="430"/>
      <c r="BG7" s="430"/>
      <c r="BH7" s="430"/>
      <c r="BI7" s="434"/>
    </row>
    <row r="8" spans="1:61" ht="6.75" customHeight="1" x14ac:dyDescent="0.15">
      <c r="A8" s="90"/>
      <c r="B8" s="416"/>
      <c r="C8" s="417"/>
      <c r="D8" s="417"/>
      <c r="E8" s="417"/>
      <c r="F8" s="349"/>
      <c r="G8" s="349"/>
      <c r="H8" s="349"/>
      <c r="I8" s="349"/>
      <c r="J8" s="349"/>
      <c r="K8" s="349"/>
      <c r="L8" s="349"/>
      <c r="M8" s="349"/>
      <c r="N8" s="349"/>
      <c r="O8" s="349"/>
      <c r="P8" s="349"/>
      <c r="Q8" s="349"/>
      <c r="R8" s="350"/>
      <c r="S8" s="90"/>
      <c r="T8" s="329"/>
      <c r="U8" s="329"/>
      <c r="V8" s="329"/>
      <c r="W8" s="329"/>
      <c r="X8" s="329"/>
      <c r="Y8" s="329"/>
      <c r="Z8" s="329"/>
      <c r="AA8" s="329"/>
      <c r="AB8" s="329"/>
      <c r="AC8" s="329"/>
      <c r="AD8" s="329"/>
      <c r="AE8" s="329"/>
      <c r="AF8" s="329"/>
      <c r="AG8" s="329"/>
      <c r="AH8" s="329"/>
      <c r="AI8" s="90"/>
      <c r="AJ8" s="90"/>
      <c r="AK8" s="90"/>
      <c r="AL8" s="90"/>
      <c r="AM8" s="94"/>
      <c r="AN8" s="429"/>
      <c r="AO8" s="430"/>
      <c r="AP8" s="430"/>
      <c r="AQ8" s="417"/>
      <c r="AR8" s="417"/>
      <c r="AS8" s="418"/>
      <c r="AT8" s="425"/>
      <c r="AU8" s="426"/>
      <c r="AV8" s="426"/>
      <c r="AW8" s="426"/>
      <c r="AX8" s="426"/>
      <c r="AY8" s="426"/>
      <c r="AZ8" s="417"/>
      <c r="BA8" s="417"/>
      <c r="BB8" s="418"/>
      <c r="BC8" s="417"/>
      <c r="BD8" s="421" t="s">
        <v>59</v>
      </c>
      <c r="BE8" s="435"/>
      <c r="BF8" s="436"/>
      <c r="BG8" s="437"/>
      <c r="BH8" s="401" t="s">
        <v>60</v>
      </c>
      <c r="BI8" s="98"/>
    </row>
    <row r="9" spans="1:61" ht="6.75" customHeight="1" x14ac:dyDescent="0.15">
      <c r="A9" s="90"/>
      <c r="B9" s="416"/>
      <c r="C9" s="417"/>
      <c r="D9" s="417"/>
      <c r="E9" s="417"/>
      <c r="F9" s="349"/>
      <c r="G9" s="349"/>
      <c r="H9" s="349"/>
      <c r="I9" s="349"/>
      <c r="J9" s="349"/>
      <c r="K9" s="349"/>
      <c r="L9" s="349"/>
      <c r="M9" s="349"/>
      <c r="N9" s="349"/>
      <c r="O9" s="349"/>
      <c r="P9" s="349"/>
      <c r="Q9" s="349"/>
      <c r="R9" s="350"/>
      <c r="S9" s="90"/>
      <c r="T9" s="330"/>
      <c r="U9" s="321"/>
      <c r="V9" s="322"/>
      <c r="W9" s="325"/>
      <c r="X9" s="330"/>
      <c r="Y9" s="321"/>
      <c r="Z9" s="321"/>
      <c r="AA9" s="321"/>
      <c r="AB9" s="322"/>
      <c r="AC9" s="325"/>
      <c r="AD9" s="330"/>
      <c r="AE9" s="322"/>
      <c r="AF9" s="90"/>
      <c r="AG9" s="90"/>
      <c r="AH9" s="90"/>
      <c r="AI9" s="90"/>
      <c r="AJ9" s="90"/>
      <c r="AK9" s="90"/>
      <c r="AL9" s="90"/>
      <c r="AM9" s="94"/>
      <c r="AN9" s="429"/>
      <c r="AO9" s="430"/>
      <c r="AP9" s="430"/>
      <c r="AQ9" s="417"/>
      <c r="AR9" s="417"/>
      <c r="AS9" s="418"/>
      <c r="AT9" s="425"/>
      <c r="AU9" s="426"/>
      <c r="AV9" s="426"/>
      <c r="AW9" s="426"/>
      <c r="AX9" s="426"/>
      <c r="AY9" s="426"/>
      <c r="AZ9" s="417"/>
      <c r="BA9" s="417"/>
      <c r="BB9" s="418"/>
      <c r="BC9" s="417"/>
      <c r="BD9" s="422"/>
      <c r="BE9" s="438"/>
      <c r="BF9" s="439"/>
      <c r="BG9" s="440"/>
      <c r="BH9" s="444"/>
      <c r="BI9" s="98"/>
    </row>
    <row r="10" spans="1:61" ht="4.5" customHeight="1" x14ac:dyDescent="0.15">
      <c r="A10" s="90"/>
      <c r="B10" s="416"/>
      <c r="C10" s="417"/>
      <c r="D10" s="417"/>
      <c r="E10" s="417"/>
      <c r="F10" s="349"/>
      <c r="G10" s="349"/>
      <c r="H10" s="349"/>
      <c r="I10" s="349"/>
      <c r="J10" s="349"/>
      <c r="K10" s="349"/>
      <c r="L10" s="349"/>
      <c r="M10" s="349"/>
      <c r="N10" s="349"/>
      <c r="O10" s="349"/>
      <c r="P10" s="349"/>
      <c r="Q10" s="349"/>
      <c r="R10" s="350"/>
      <c r="S10" s="90"/>
      <c r="T10" s="416"/>
      <c r="U10" s="417"/>
      <c r="V10" s="418"/>
      <c r="W10" s="325"/>
      <c r="X10" s="416"/>
      <c r="Y10" s="417"/>
      <c r="Z10" s="417"/>
      <c r="AA10" s="417"/>
      <c r="AB10" s="418"/>
      <c r="AC10" s="325"/>
      <c r="AD10" s="416"/>
      <c r="AE10" s="418"/>
      <c r="AF10" s="90"/>
      <c r="AG10" s="90"/>
      <c r="AH10" s="90"/>
      <c r="AI10" s="90"/>
      <c r="AJ10" s="90"/>
      <c r="AK10" s="90"/>
      <c r="AL10" s="90"/>
      <c r="AM10" s="94"/>
      <c r="AN10" s="431"/>
      <c r="AO10" s="432"/>
      <c r="AP10" s="432"/>
      <c r="AQ10" s="323"/>
      <c r="AR10" s="323"/>
      <c r="AS10" s="324"/>
      <c r="AT10" s="362"/>
      <c r="AU10" s="363"/>
      <c r="AV10" s="363"/>
      <c r="AW10" s="363"/>
      <c r="AX10" s="363"/>
      <c r="AY10" s="363"/>
      <c r="AZ10" s="447"/>
      <c r="BA10" s="447"/>
      <c r="BB10" s="448"/>
      <c r="BC10" s="417"/>
      <c r="BD10" s="417"/>
      <c r="BE10" s="417"/>
      <c r="BF10" s="417"/>
      <c r="BG10" s="417"/>
      <c r="BH10" s="417"/>
      <c r="BI10" s="420"/>
    </row>
    <row r="11" spans="1:61" ht="12.75" customHeight="1" x14ac:dyDescent="0.15">
      <c r="A11" s="90"/>
      <c r="B11" s="416"/>
      <c r="C11" s="417"/>
      <c r="D11" s="417"/>
      <c r="E11" s="417"/>
      <c r="F11" s="349"/>
      <c r="G11" s="349"/>
      <c r="H11" s="349"/>
      <c r="I11" s="349"/>
      <c r="J11" s="349"/>
      <c r="K11" s="349"/>
      <c r="L11" s="349"/>
      <c r="M11" s="349"/>
      <c r="N11" s="349"/>
      <c r="O11" s="349"/>
      <c r="P11" s="349"/>
      <c r="Q11" s="349"/>
      <c r="R11" s="350"/>
      <c r="S11" s="90"/>
      <c r="T11" s="331"/>
      <c r="U11" s="323"/>
      <c r="V11" s="324"/>
      <c r="W11" s="325"/>
      <c r="X11" s="331"/>
      <c r="Y11" s="323"/>
      <c r="Z11" s="323"/>
      <c r="AA11" s="323"/>
      <c r="AB11" s="324"/>
      <c r="AC11" s="325"/>
      <c r="AD11" s="331"/>
      <c r="AE11" s="324"/>
      <c r="AF11" s="90"/>
      <c r="AG11" s="90"/>
      <c r="AH11" s="90"/>
      <c r="AI11" s="90"/>
      <c r="AJ11" s="90"/>
      <c r="AK11" s="90"/>
      <c r="AL11" s="90"/>
      <c r="AM11" s="94"/>
      <c r="AN11" s="409" t="s">
        <v>61</v>
      </c>
      <c r="AO11" s="328"/>
      <c r="AP11" s="328"/>
      <c r="AQ11" s="328"/>
      <c r="AR11" s="328"/>
      <c r="AS11" s="410"/>
      <c r="BA11" s="90"/>
      <c r="BB11" s="99"/>
      <c r="BC11" s="417"/>
      <c r="BD11" s="100" t="s">
        <v>62</v>
      </c>
      <c r="BE11" s="441"/>
      <c r="BF11" s="442"/>
      <c r="BG11" s="443"/>
      <c r="BH11" s="101" t="s">
        <v>60</v>
      </c>
      <c r="BI11" s="102"/>
    </row>
    <row r="12" spans="1:61" ht="17.25" customHeight="1" x14ac:dyDescent="0.15">
      <c r="A12" s="90"/>
      <c r="B12" s="416" t="s">
        <v>63</v>
      </c>
      <c r="C12" s="417"/>
      <c r="D12" s="417"/>
      <c r="E12" s="417"/>
      <c r="F12" s="349" t="s">
        <v>165</v>
      </c>
      <c r="G12" s="349"/>
      <c r="H12" s="349"/>
      <c r="I12" s="349"/>
      <c r="J12" s="349"/>
      <c r="K12" s="349"/>
      <c r="L12" s="349"/>
      <c r="M12" s="349"/>
      <c r="N12" s="349"/>
      <c r="O12" s="349"/>
      <c r="P12" s="349"/>
      <c r="Q12" s="349" t="s">
        <v>64</v>
      </c>
      <c r="R12" s="350"/>
      <c r="S12" s="90"/>
      <c r="T12" s="419" t="s">
        <v>159</v>
      </c>
      <c r="U12" s="329"/>
      <c r="V12" s="329"/>
      <c r="W12" s="329"/>
      <c r="X12" s="329"/>
      <c r="Y12" s="329"/>
      <c r="Z12" s="329"/>
      <c r="AA12" s="329"/>
      <c r="AB12" s="329"/>
      <c r="AC12" s="329"/>
      <c r="AD12" s="329"/>
      <c r="AE12" s="329"/>
      <c r="AF12" s="329"/>
      <c r="AG12" s="329"/>
      <c r="AH12" s="329"/>
      <c r="AI12" s="90"/>
      <c r="AJ12" s="90"/>
      <c r="AK12" s="90"/>
      <c r="AL12" s="90"/>
      <c r="AM12" s="94"/>
      <c r="AN12" s="411"/>
      <c r="AO12" s="349"/>
      <c r="AP12" s="349"/>
      <c r="AQ12" s="349"/>
      <c r="AR12" s="349"/>
      <c r="AS12" s="412"/>
      <c r="BA12" s="90"/>
      <c r="BB12" s="94"/>
      <c r="BC12" s="417" t="s">
        <v>65</v>
      </c>
      <c r="BD12" s="417"/>
      <c r="BE12" s="417"/>
      <c r="BF12" s="417"/>
      <c r="BG12" s="417"/>
      <c r="BH12" s="417"/>
      <c r="BI12" s="420"/>
    </row>
    <row r="13" spans="1:61" x14ac:dyDescent="0.15">
      <c r="A13" s="90"/>
      <c r="B13" s="331"/>
      <c r="C13" s="323"/>
      <c r="D13" s="323"/>
      <c r="E13" s="323"/>
      <c r="F13" s="351"/>
      <c r="G13" s="351"/>
      <c r="H13" s="351"/>
      <c r="I13" s="351"/>
      <c r="J13" s="351"/>
      <c r="K13" s="351"/>
      <c r="L13" s="351"/>
      <c r="M13" s="351"/>
      <c r="N13" s="351"/>
      <c r="O13" s="351"/>
      <c r="P13" s="351"/>
      <c r="Q13" s="351"/>
      <c r="R13" s="352"/>
      <c r="S13" s="90"/>
      <c r="T13" s="329"/>
      <c r="U13" s="329"/>
      <c r="V13" s="329"/>
      <c r="W13" s="329"/>
      <c r="X13" s="329"/>
      <c r="Y13" s="329"/>
      <c r="Z13" s="329"/>
      <c r="AA13" s="329"/>
      <c r="AB13" s="329"/>
      <c r="AC13" s="329"/>
      <c r="AD13" s="329"/>
      <c r="AE13" s="329"/>
      <c r="AF13" s="329"/>
      <c r="AG13" s="329"/>
      <c r="AH13" s="329"/>
      <c r="AI13" s="90"/>
      <c r="AJ13" s="90"/>
      <c r="AK13" s="90"/>
      <c r="AL13" s="90"/>
      <c r="AM13" s="94"/>
      <c r="AN13" s="411"/>
      <c r="AO13" s="349"/>
      <c r="AP13" s="349"/>
      <c r="AQ13" s="349"/>
      <c r="AR13" s="349"/>
      <c r="AS13" s="412"/>
      <c r="BA13" s="90"/>
      <c r="BB13" s="94"/>
      <c r="BC13" s="90"/>
      <c r="BD13" s="90"/>
      <c r="BE13" s="90"/>
      <c r="BF13" s="103"/>
      <c r="BG13" s="104"/>
      <c r="BH13" s="90"/>
      <c r="BI13" s="94"/>
    </row>
    <row r="14" spans="1:61" ht="5.25" customHeight="1" x14ac:dyDescent="0.15">
      <c r="A14" s="90"/>
      <c r="B14" s="95"/>
      <c r="C14" s="95"/>
      <c r="D14" s="95"/>
      <c r="E14" s="95"/>
      <c r="F14" s="95"/>
      <c r="G14" s="95"/>
      <c r="H14" s="328" t="s">
        <v>166</v>
      </c>
      <c r="I14" s="328"/>
      <c r="J14" s="328"/>
      <c r="K14" s="328"/>
      <c r="L14" s="328"/>
      <c r="M14" s="328"/>
      <c r="N14" s="328"/>
      <c r="O14" s="328"/>
      <c r="P14" s="328"/>
      <c r="Q14" s="328"/>
      <c r="R14" s="328"/>
      <c r="S14" s="90"/>
      <c r="T14" s="329"/>
      <c r="U14" s="329"/>
      <c r="V14" s="329"/>
      <c r="W14" s="329"/>
      <c r="X14" s="329"/>
      <c r="Y14" s="329"/>
      <c r="Z14" s="329"/>
      <c r="AA14" s="329"/>
      <c r="AB14" s="329"/>
      <c r="AC14" s="329"/>
      <c r="AD14" s="329"/>
      <c r="AE14" s="329"/>
      <c r="AF14" s="329"/>
      <c r="AG14" s="329"/>
      <c r="AH14" s="329"/>
      <c r="AI14" s="90"/>
      <c r="AJ14" s="90"/>
      <c r="AK14" s="90"/>
      <c r="AL14" s="90"/>
      <c r="AM14" s="94"/>
      <c r="AN14" s="411"/>
      <c r="AO14" s="349"/>
      <c r="AP14" s="349"/>
      <c r="AQ14" s="349"/>
      <c r="AR14" s="349"/>
      <c r="AS14" s="412"/>
      <c r="BA14" s="90"/>
      <c r="BB14" s="94"/>
      <c r="BC14" s="90"/>
      <c r="BD14" s="90"/>
      <c r="BE14" s="90"/>
      <c r="BF14" s="90"/>
      <c r="BG14" s="90"/>
      <c r="BH14" s="90"/>
      <c r="BI14" s="94"/>
    </row>
    <row r="15" spans="1:61" ht="5.25" customHeight="1" x14ac:dyDescent="0.15">
      <c r="A15" s="90"/>
      <c r="B15" s="93"/>
      <c r="C15" s="93"/>
      <c r="D15" s="93"/>
      <c r="E15" s="93"/>
      <c r="F15" s="93"/>
      <c r="G15" s="93"/>
      <c r="H15" s="349"/>
      <c r="I15" s="349"/>
      <c r="J15" s="349"/>
      <c r="K15" s="349"/>
      <c r="L15" s="349"/>
      <c r="M15" s="349"/>
      <c r="N15" s="349"/>
      <c r="O15" s="349"/>
      <c r="P15" s="349"/>
      <c r="Q15" s="349"/>
      <c r="R15" s="349"/>
      <c r="S15" s="90"/>
      <c r="T15" s="105"/>
      <c r="U15" s="105"/>
      <c r="V15" s="105"/>
      <c r="W15" s="105"/>
      <c r="X15" s="105"/>
      <c r="Y15" s="105"/>
      <c r="Z15" s="105"/>
      <c r="AA15" s="105"/>
      <c r="AB15" s="105"/>
      <c r="AC15" s="105"/>
      <c r="AD15" s="105"/>
      <c r="AE15" s="105"/>
      <c r="AF15" s="105"/>
      <c r="AG15" s="105"/>
      <c r="AH15" s="105"/>
      <c r="AI15" s="90"/>
      <c r="AJ15" s="90"/>
      <c r="AK15" s="90"/>
      <c r="AL15" s="90"/>
      <c r="AM15" s="94"/>
      <c r="AN15" s="413"/>
      <c r="AO15" s="414"/>
      <c r="AP15" s="414"/>
      <c r="AQ15" s="414"/>
      <c r="AR15" s="414"/>
      <c r="AS15" s="415"/>
      <c r="BA15" s="90"/>
      <c r="BB15" s="94"/>
      <c r="BC15" s="106"/>
      <c r="BD15" s="92"/>
      <c r="BE15" s="92"/>
      <c r="BF15" s="92"/>
      <c r="BG15" s="92"/>
      <c r="BH15" s="92"/>
      <c r="BI15" s="107"/>
    </row>
    <row r="16" spans="1:61" ht="7.5" customHeight="1" x14ac:dyDescent="0.15">
      <c r="H16" s="351"/>
      <c r="I16" s="351"/>
      <c r="J16" s="351"/>
      <c r="K16" s="351"/>
      <c r="L16" s="351"/>
      <c r="M16" s="351"/>
      <c r="N16" s="351"/>
      <c r="O16" s="351"/>
      <c r="P16" s="351"/>
      <c r="Q16" s="351"/>
      <c r="R16" s="351"/>
      <c r="BB16" s="108"/>
      <c r="BC16" s="109"/>
    </row>
    <row r="17" spans="1:61" x14ac:dyDescent="0.15">
      <c r="A17" s="90"/>
      <c r="B17" s="450" t="s">
        <v>67</v>
      </c>
      <c r="C17" s="451"/>
      <c r="D17" s="451"/>
      <c r="E17" s="451"/>
      <c r="F17" s="340" t="s">
        <v>148</v>
      </c>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J17" s="340" t="s">
        <v>68</v>
      </c>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row>
    <row r="18" spans="1:61" x14ac:dyDescent="0.15">
      <c r="B18" s="452"/>
      <c r="C18" s="453"/>
      <c r="D18" s="453"/>
      <c r="E18" s="453"/>
      <c r="F18" s="341" t="s">
        <v>69</v>
      </c>
      <c r="G18" s="341"/>
      <c r="H18" s="341"/>
      <c r="I18" s="341"/>
      <c r="J18" s="341"/>
      <c r="K18" s="342" t="s">
        <v>38</v>
      </c>
      <c r="L18" s="342"/>
      <c r="M18" s="342"/>
      <c r="N18" s="342"/>
      <c r="O18" s="342"/>
      <c r="P18" s="342"/>
      <c r="Q18" s="342"/>
      <c r="R18" s="341" t="s">
        <v>70</v>
      </c>
      <c r="S18" s="341"/>
      <c r="T18" s="341"/>
      <c r="U18" s="341"/>
      <c r="V18" s="341"/>
      <c r="W18" s="341"/>
      <c r="X18" s="341"/>
      <c r="Y18" s="341"/>
      <c r="Z18" s="341" t="s">
        <v>71</v>
      </c>
      <c r="AA18" s="341"/>
      <c r="AB18" s="341"/>
      <c r="AC18" s="341"/>
      <c r="AD18" s="341"/>
      <c r="AE18" s="341"/>
      <c r="AF18" s="341"/>
      <c r="AG18" s="341"/>
      <c r="AH18" s="341"/>
      <c r="AI18" s="110"/>
      <c r="AJ18" s="341" t="s">
        <v>72</v>
      </c>
      <c r="AK18" s="341"/>
      <c r="AL18" s="341"/>
      <c r="AM18" s="341"/>
      <c r="AN18" s="341"/>
      <c r="AO18" s="342" t="s">
        <v>73</v>
      </c>
      <c r="AP18" s="342"/>
      <c r="AQ18" s="342"/>
      <c r="AR18" s="342"/>
      <c r="AS18" s="342"/>
      <c r="AT18" s="342"/>
      <c r="AU18" s="342"/>
      <c r="AV18" s="341" t="s">
        <v>74</v>
      </c>
      <c r="AW18" s="341"/>
      <c r="AX18" s="341"/>
      <c r="AY18" s="341"/>
      <c r="AZ18" s="341"/>
      <c r="BA18" s="341"/>
      <c r="BB18" s="341"/>
      <c r="BC18" s="341"/>
      <c r="BD18" s="341"/>
      <c r="BE18" s="341"/>
      <c r="BF18" s="342" t="s">
        <v>75</v>
      </c>
      <c r="BG18" s="342"/>
      <c r="BH18" s="342"/>
      <c r="BI18" s="342"/>
    </row>
    <row r="19" spans="1:61" ht="42" customHeight="1" x14ac:dyDescent="0.15">
      <c r="B19" s="452"/>
      <c r="C19" s="453"/>
      <c r="D19" s="453"/>
      <c r="E19" s="453"/>
      <c r="F19" s="325"/>
      <c r="G19" s="325"/>
      <c r="H19" s="325"/>
      <c r="I19" s="325"/>
      <c r="J19" s="325"/>
      <c r="K19" s="343" t="s">
        <v>76</v>
      </c>
      <c r="L19" s="344"/>
      <c r="M19" s="344"/>
      <c r="N19" s="344"/>
      <c r="O19" s="344"/>
      <c r="P19" s="344"/>
      <c r="Q19" s="345"/>
      <c r="R19" s="346" t="s">
        <v>77</v>
      </c>
      <c r="S19" s="347"/>
      <c r="T19" s="347"/>
      <c r="U19" s="347"/>
      <c r="V19" s="347"/>
      <c r="W19" s="347"/>
      <c r="X19" s="347"/>
      <c r="Y19" s="348"/>
      <c r="Z19" s="325" t="s">
        <v>139</v>
      </c>
      <c r="AA19" s="325"/>
      <c r="AB19" s="325"/>
      <c r="AC19" s="325"/>
      <c r="AD19" s="325"/>
      <c r="AE19" s="325"/>
      <c r="AF19" s="325"/>
      <c r="AG19" s="325"/>
      <c r="AH19" s="325"/>
      <c r="AJ19" s="457" t="s">
        <v>78</v>
      </c>
      <c r="AK19" s="458"/>
      <c r="AL19" s="458"/>
      <c r="AM19" s="458"/>
      <c r="AN19" s="459"/>
      <c r="AO19" s="460" t="s">
        <v>79</v>
      </c>
      <c r="AP19" s="461"/>
      <c r="AQ19" s="461"/>
      <c r="AR19" s="461"/>
      <c r="AS19" s="461"/>
      <c r="AT19" s="461"/>
      <c r="AU19" s="462"/>
      <c r="AV19" s="325" t="s">
        <v>130</v>
      </c>
      <c r="AW19" s="325"/>
      <c r="AX19" s="325"/>
      <c r="AY19" s="325"/>
      <c r="AZ19" s="325"/>
      <c r="BA19" s="325"/>
      <c r="BB19" s="325"/>
      <c r="BC19" s="325"/>
      <c r="BD19" s="325"/>
      <c r="BE19" s="325"/>
      <c r="BF19" s="460" t="s">
        <v>80</v>
      </c>
      <c r="BG19" s="461"/>
      <c r="BH19" s="461"/>
      <c r="BI19" s="462"/>
    </row>
    <row r="20" spans="1:61" ht="17.25" customHeight="1" x14ac:dyDescent="0.15">
      <c r="B20" s="454"/>
      <c r="C20" s="455"/>
      <c r="D20" s="455"/>
      <c r="E20" s="455"/>
      <c r="F20" s="111" t="s">
        <v>81</v>
      </c>
      <c r="G20" s="332" t="s">
        <v>82</v>
      </c>
      <c r="H20" s="332"/>
      <c r="I20" s="332"/>
      <c r="J20" s="332"/>
      <c r="K20" s="112" t="s">
        <v>81</v>
      </c>
      <c r="L20" s="332" t="s">
        <v>83</v>
      </c>
      <c r="M20" s="332"/>
      <c r="N20" s="332"/>
      <c r="O20" s="332"/>
      <c r="P20" s="332"/>
      <c r="Q20" s="332"/>
      <c r="R20" s="332" t="s">
        <v>81</v>
      </c>
      <c r="S20" s="332"/>
      <c r="T20" s="332"/>
      <c r="U20" s="332" t="s">
        <v>82</v>
      </c>
      <c r="V20" s="332"/>
      <c r="W20" s="332"/>
      <c r="X20" s="332"/>
      <c r="Y20" s="332"/>
      <c r="Z20" s="332" t="s">
        <v>81</v>
      </c>
      <c r="AA20" s="332"/>
      <c r="AB20" s="332" t="s">
        <v>82</v>
      </c>
      <c r="AC20" s="332"/>
      <c r="AD20" s="332"/>
      <c r="AE20" s="332"/>
      <c r="AF20" s="332"/>
      <c r="AG20" s="332"/>
      <c r="AH20" s="333"/>
      <c r="AJ20" s="463" t="s">
        <v>81</v>
      </c>
      <c r="AK20" s="332"/>
      <c r="AL20" s="332" t="s">
        <v>82</v>
      </c>
      <c r="AM20" s="332"/>
      <c r="AN20" s="332"/>
      <c r="AO20" s="113" t="s">
        <v>81</v>
      </c>
      <c r="AP20" s="332" t="s">
        <v>82</v>
      </c>
      <c r="AQ20" s="332"/>
      <c r="AR20" s="332"/>
      <c r="AS20" s="332"/>
      <c r="AT20" s="332"/>
      <c r="AU20" s="332"/>
      <c r="AV20" s="332" t="s">
        <v>81</v>
      </c>
      <c r="AW20" s="332"/>
      <c r="AX20" s="332" t="s">
        <v>82</v>
      </c>
      <c r="AY20" s="332"/>
      <c r="AZ20" s="332"/>
      <c r="BA20" s="332"/>
      <c r="BB20" s="332"/>
      <c r="BC20" s="332"/>
      <c r="BD20" s="332"/>
      <c r="BE20" s="332"/>
      <c r="BF20" s="113" t="s">
        <v>81</v>
      </c>
      <c r="BG20" s="332" t="s">
        <v>83</v>
      </c>
      <c r="BH20" s="332"/>
      <c r="BI20" s="333"/>
    </row>
    <row r="21" spans="1:61" ht="14.25" customHeight="1" x14ac:dyDescent="0.15">
      <c r="B21" s="381" t="s">
        <v>21</v>
      </c>
      <c r="C21" s="381"/>
      <c r="D21" s="381"/>
      <c r="E21" s="382"/>
      <c r="F21" s="114">
        <f>'入力方法 基本'!$AK$4</f>
        <v>1</v>
      </c>
      <c r="G21" s="337">
        <f>'入力方法 基本'!$H$28</f>
        <v>300000</v>
      </c>
      <c r="H21" s="338"/>
      <c r="I21" s="338"/>
      <c r="J21" s="339"/>
      <c r="K21" s="115">
        <f>'入力方法 基本'!$AL$4</f>
        <v>0</v>
      </c>
      <c r="L21" s="320">
        <f>'入力方法 基本'!$H$29</f>
        <v>0</v>
      </c>
      <c r="M21" s="320"/>
      <c r="N21" s="320"/>
      <c r="O21" s="320"/>
      <c r="P21" s="320"/>
      <c r="Q21" s="320"/>
      <c r="R21" s="334">
        <f>'入力方法 基本'!$AM$4</f>
        <v>1</v>
      </c>
      <c r="S21" s="334"/>
      <c r="T21" s="334"/>
      <c r="U21" s="320">
        <f>'入力方法 基本'!$H$30</f>
        <v>50000</v>
      </c>
      <c r="V21" s="320"/>
      <c r="W21" s="320"/>
      <c r="X21" s="320"/>
      <c r="Y21" s="320"/>
      <c r="Z21" s="334">
        <f t="shared" ref="Z21:Z34" si="0">F21+K21+R21</f>
        <v>2</v>
      </c>
      <c r="AA21" s="334"/>
      <c r="AB21" s="320">
        <f t="shared" ref="AB21:AB34" si="1">G21+L21+U21</f>
        <v>350000</v>
      </c>
      <c r="AC21" s="320"/>
      <c r="AD21" s="320"/>
      <c r="AE21" s="320"/>
      <c r="AF21" s="320"/>
      <c r="AG21" s="320"/>
      <c r="AH21" s="335"/>
      <c r="AI21" s="116"/>
      <c r="AJ21" s="456">
        <f t="shared" ref="AJ21:AJ34" si="2">F21</f>
        <v>1</v>
      </c>
      <c r="AK21" s="334"/>
      <c r="AL21" s="320">
        <f t="shared" ref="AL21:AL34" si="3">G21</f>
        <v>300000</v>
      </c>
      <c r="AM21" s="320"/>
      <c r="AN21" s="320"/>
      <c r="AO21" s="115">
        <f t="shared" ref="AO21:AO34" si="4">K21</f>
        <v>0</v>
      </c>
      <c r="AP21" s="320">
        <f t="shared" ref="AP21:AP34" si="5">L21</f>
        <v>0</v>
      </c>
      <c r="AQ21" s="320"/>
      <c r="AR21" s="320"/>
      <c r="AS21" s="320"/>
      <c r="AT21" s="320"/>
      <c r="AU21" s="320"/>
      <c r="AV21" s="334">
        <f t="shared" ref="AV21:AV34" si="6">AJ21+AO21</f>
        <v>1</v>
      </c>
      <c r="AW21" s="334"/>
      <c r="AX21" s="320">
        <f t="shared" ref="AX21:AX34" si="7">AL21+AP21</f>
        <v>300000</v>
      </c>
      <c r="AY21" s="320"/>
      <c r="AZ21" s="320"/>
      <c r="BA21" s="320"/>
      <c r="BB21" s="320"/>
      <c r="BC21" s="320"/>
      <c r="BD21" s="320"/>
      <c r="BE21" s="320"/>
      <c r="BF21" s="115">
        <f>'入力方法 基本'!$AN$4</f>
        <v>1</v>
      </c>
      <c r="BG21" s="320">
        <f>'入力方法 基本'!$H$31</f>
        <v>100000</v>
      </c>
      <c r="BH21" s="320"/>
      <c r="BI21" s="335"/>
    </row>
    <row r="22" spans="1:61" ht="14.25" customHeight="1" x14ac:dyDescent="0.15">
      <c r="B22" s="381" t="s">
        <v>84</v>
      </c>
      <c r="C22" s="381"/>
      <c r="D22" s="381"/>
      <c r="E22" s="382"/>
      <c r="F22" s="114">
        <f>'入力方法 基本'!$AO$4</f>
        <v>1</v>
      </c>
      <c r="G22" s="320">
        <f>'入力方法 基本'!$L$28</f>
        <v>300000</v>
      </c>
      <c r="H22" s="320"/>
      <c r="I22" s="320"/>
      <c r="J22" s="320"/>
      <c r="K22" s="115">
        <f>'入力方法 基本'!$AP$4</f>
        <v>0</v>
      </c>
      <c r="L22" s="320">
        <f>'入力方法 基本'!$L$29</f>
        <v>0</v>
      </c>
      <c r="M22" s="320"/>
      <c r="N22" s="320"/>
      <c r="O22" s="320"/>
      <c r="P22" s="320"/>
      <c r="Q22" s="320"/>
      <c r="R22" s="334">
        <f>'入力方法 基本'!$AQ$4</f>
        <v>1</v>
      </c>
      <c r="S22" s="334"/>
      <c r="T22" s="334"/>
      <c r="U22" s="320">
        <f>'入力方法 基本'!$L$30</f>
        <v>50000</v>
      </c>
      <c r="V22" s="320"/>
      <c r="W22" s="320"/>
      <c r="X22" s="320"/>
      <c r="Y22" s="320"/>
      <c r="Z22" s="334">
        <f t="shared" si="0"/>
        <v>2</v>
      </c>
      <c r="AA22" s="334"/>
      <c r="AB22" s="320">
        <f t="shared" si="1"/>
        <v>350000</v>
      </c>
      <c r="AC22" s="320"/>
      <c r="AD22" s="320"/>
      <c r="AE22" s="320"/>
      <c r="AF22" s="320"/>
      <c r="AG22" s="320"/>
      <c r="AH22" s="335"/>
      <c r="AI22" s="116"/>
      <c r="AJ22" s="456">
        <f t="shared" si="2"/>
        <v>1</v>
      </c>
      <c r="AK22" s="334"/>
      <c r="AL22" s="320">
        <f t="shared" si="3"/>
        <v>300000</v>
      </c>
      <c r="AM22" s="320"/>
      <c r="AN22" s="320"/>
      <c r="AO22" s="115">
        <f t="shared" si="4"/>
        <v>0</v>
      </c>
      <c r="AP22" s="320">
        <f t="shared" si="5"/>
        <v>0</v>
      </c>
      <c r="AQ22" s="320"/>
      <c r="AR22" s="320"/>
      <c r="AS22" s="320"/>
      <c r="AT22" s="320"/>
      <c r="AU22" s="320"/>
      <c r="AV22" s="334">
        <f t="shared" si="6"/>
        <v>1</v>
      </c>
      <c r="AW22" s="334"/>
      <c r="AX22" s="320">
        <f t="shared" si="7"/>
        <v>300000</v>
      </c>
      <c r="AY22" s="320"/>
      <c r="AZ22" s="320"/>
      <c r="BA22" s="320"/>
      <c r="BB22" s="320"/>
      <c r="BC22" s="320"/>
      <c r="BD22" s="320"/>
      <c r="BE22" s="320"/>
      <c r="BF22" s="115">
        <f>'入力方法 基本'!$AR$4</f>
        <v>1</v>
      </c>
      <c r="BG22" s="320">
        <f>'入力方法 基本'!$L$31</f>
        <v>100000</v>
      </c>
      <c r="BH22" s="320"/>
      <c r="BI22" s="335"/>
    </row>
    <row r="23" spans="1:61" ht="14.25" customHeight="1" x14ac:dyDescent="0.15">
      <c r="B23" s="381" t="s">
        <v>85</v>
      </c>
      <c r="C23" s="381"/>
      <c r="D23" s="381"/>
      <c r="E23" s="382"/>
      <c r="F23" s="114">
        <f>'入力方法 基本'!$AS$4</f>
        <v>2</v>
      </c>
      <c r="G23" s="320">
        <f>'入力方法 基本'!$P$28</f>
        <v>450000</v>
      </c>
      <c r="H23" s="320"/>
      <c r="I23" s="320"/>
      <c r="J23" s="320"/>
      <c r="K23" s="115">
        <f>'入力方法 基本'!$AT$4</f>
        <v>0</v>
      </c>
      <c r="L23" s="320">
        <f>'入力方法 基本'!$P$29</f>
        <v>0</v>
      </c>
      <c r="M23" s="320"/>
      <c r="N23" s="320"/>
      <c r="O23" s="320"/>
      <c r="P23" s="320"/>
      <c r="Q23" s="320"/>
      <c r="R23" s="334">
        <f>'入力方法 基本'!$AU$4</f>
        <v>1</v>
      </c>
      <c r="S23" s="334"/>
      <c r="T23" s="334"/>
      <c r="U23" s="320">
        <f>'入力方法 基本'!$P$30</f>
        <v>50000</v>
      </c>
      <c r="V23" s="320"/>
      <c r="W23" s="320"/>
      <c r="X23" s="320"/>
      <c r="Y23" s="320"/>
      <c r="Z23" s="334">
        <f t="shared" si="0"/>
        <v>3</v>
      </c>
      <c r="AA23" s="334"/>
      <c r="AB23" s="320">
        <f t="shared" si="1"/>
        <v>500000</v>
      </c>
      <c r="AC23" s="320"/>
      <c r="AD23" s="320"/>
      <c r="AE23" s="320"/>
      <c r="AF23" s="320"/>
      <c r="AG23" s="320"/>
      <c r="AH23" s="335"/>
      <c r="AI23" s="116"/>
      <c r="AJ23" s="456">
        <f t="shared" si="2"/>
        <v>2</v>
      </c>
      <c r="AK23" s="334"/>
      <c r="AL23" s="320">
        <f t="shared" si="3"/>
        <v>450000</v>
      </c>
      <c r="AM23" s="320"/>
      <c r="AN23" s="320"/>
      <c r="AO23" s="115">
        <f t="shared" si="4"/>
        <v>0</v>
      </c>
      <c r="AP23" s="320">
        <f t="shared" si="5"/>
        <v>0</v>
      </c>
      <c r="AQ23" s="320"/>
      <c r="AR23" s="320"/>
      <c r="AS23" s="320"/>
      <c r="AT23" s="320"/>
      <c r="AU23" s="320"/>
      <c r="AV23" s="334">
        <f t="shared" si="6"/>
        <v>2</v>
      </c>
      <c r="AW23" s="334"/>
      <c r="AX23" s="320">
        <f t="shared" si="7"/>
        <v>450000</v>
      </c>
      <c r="AY23" s="320"/>
      <c r="AZ23" s="320"/>
      <c r="BA23" s="320"/>
      <c r="BB23" s="320"/>
      <c r="BC23" s="320"/>
      <c r="BD23" s="320"/>
      <c r="BE23" s="320"/>
      <c r="BF23" s="115">
        <f>'入力方法 基本'!$AV$4</f>
        <v>1</v>
      </c>
      <c r="BG23" s="320">
        <f>'入力方法 基本'!$P$31</f>
        <v>100000</v>
      </c>
      <c r="BH23" s="320"/>
      <c r="BI23" s="335"/>
    </row>
    <row r="24" spans="1:61" ht="14.25" customHeight="1" x14ac:dyDescent="0.15">
      <c r="B24" s="381" t="s">
        <v>24</v>
      </c>
      <c r="C24" s="381"/>
      <c r="D24" s="381"/>
      <c r="E24" s="382"/>
      <c r="F24" s="114">
        <f>'入力方法 基本'!$AW$4</f>
        <v>2</v>
      </c>
      <c r="G24" s="320">
        <f>'入力方法 基本'!$T$28</f>
        <v>450000</v>
      </c>
      <c r="H24" s="320"/>
      <c r="I24" s="320"/>
      <c r="J24" s="320"/>
      <c r="K24" s="115">
        <f>'入力方法 基本'!$AX$4</f>
        <v>0</v>
      </c>
      <c r="L24" s="320">
        <f>'入力方法 基本'!$T$29</f>
        <v>0</v>
      </c>
      <c r="M24" s="320"/>
      <c r="N24" s="320"/>
      <c r="O24" s="320"/>
      <c r="P24" s="320"/>
      <c r="Q24" s="320"/>
      <c r="R24" s="334">
        <f>'入力方法 基本'!$AY$4</f>
        <v>1</v>
      </c>
      <c r="S24" s="334"/>
      <c r="T24" s="334"/>
      <c r="U24" s="320">
        <f>'入力方法 基本'!$T$30</f>
        <v>50000</v>
      </c>
      <c r="V24" s="320"/>
      <c r="W24" s="320"/>
      <c r="X24" s="320"/>
      <c r="Y24" s="320"/>
      <c r="Z24" s="334">
        <f t="shared" si="0"/>
        <v>3</v>
      </c>
      <c r="AA24" s="334"/>
      <c r="AB24" s="320">
        <f t="shared" si="1"/>
        <v>500000</v>
      </c>
      <c r="AC24" s="320"/>
      <c r="AD24" s="320"/>
      <c r="AE24" s="320"/>
      <c r="AF24" s="320"/>
      <c r="AG24" s="320"/>
      <c r="AH24" s="335"/>
      <c r="AI24" s="116"/>
      <c r="AJ24" s="456">
        <f t="shared" si="2"/>
        <v>2</v>
      </c>
      <c r="AK24" s="334"/>
      <c r="AL24" s="320">
        <f t="shared" si="3"/>
        <v>450000</v>
      </c>
      <c r="AM24" s="320"/>
      <c r="AN24" s="320"/>
      <c r="AO24" s="115">
        <f t="shared" si="4"/>
        <v>0</v>
      </c>
      <c r="AP24" s="320">
        <f t="shared" si="5"/>
        <v>0</v>
      </c>
      <c r="AQ24" s="320"/>
      <c r="AR24" s="320"/>
      <c r="AS24" s="320"/>
      <c r="AT24" s="320"/>
      <c r="AU24" s="320"/>
      <c r="AV24" s="334">
        <f t="shared" si="6"/>
        <v>2</v>
      </c>
      <c r="AW24" s="334"/>
      <c r="AX24" s="320">
        <f t="shared" si="7"/>
        <v>450000</v>
      </c>
      <c r="AY24" s="320"/>
      <c r="AZ24" s="320"/>
      <c r="BA24" s="320"/>
      <c r="BB24" s="320"/>
      <c r="BC24" s="320"/>
      <c r="BD24" s="320"/>
      <c r="BE24" s="320"/>
      <c r="BF24" s="115">
        <f>'入力方法 基本'!$AZ$4</f>
        <v>1</v>
      </c>
      <c r="BG24" s="320">
        <f>'入力方法 基本'!$T$31</f>
        <v>100000</v>
      </c>
      <c r="BH24" s="320"/>
      <c r="BI24" s="335"/>
    </row>
    <row r="25" spans="1:61" ht="14.25" customHeight="1" x14ac:dyDescent="0.15">
      <c r="B25" s="381" t="s">
        <v>25</v>
      </c>
      <c r="C25" s="381"/>
      <c r="D25" s="381"/>
      <c r="E25" s="382"/>
      <c r="F25" s="114">
        <f>'入力方法 基本'!$BA$4</f>
        <v>2</v>
      </c>
      <c r="G25" s="320">
        <f>'入力方法 基本'!$U$28</f>
        <v>450000</v>
      </c>
      <c r="H25" s="320"/>
      <c r="I25" s="320"/>
      <c r="J25" s="320"/>
      <c r="K25" s="115">
        <f>'入力方法 基本'!$BB$4</f>
        <v>0</v>
      </c>
      <c r="L25" s="320">
        <f>'入力方法 基本'!U$29</f>
        <v>0</v>
      </c>
      <c r="M25" s="320"/>
      <c r="N25" s="320"/>
      <c r="O25" s="320"/>
      <c r="P25" s="320"/>
      <c r="Q25" s="320"/>
      <c r="R25" s="334">
        <f>'入力方法 基本'!$BC$4</f>
        <v>1</v>
      </c>
      <c r="S25" s="334"/>
      <c r="T25" s="334"/>
      <c r="U25" s="320">
        <f>'入力方法 基本'!$U$30</f>
        <v>50000</v>
      </c>
      <c r="V25" s="320"/>
      <c r="W25" s="320"/>
      <c r="X25" s="320"/>
      <c r="Y25" s="320"/>
      <c r="Z25" s="334">
        <f t="shared" si="0"/>
        <v>3</v>
      </c>
      <c r="AA25" s="334"/>
      <c r="AB25" s="320">
        <f t="shared" si="1"/>
        <v>500000</v>
      </c>
      <c r="AC25" s="320"/>
      <c r="AD25" s="320"/>
      <c r="AE25" s="320"/>
      <c r="AF25" s="320"/>
      <c r="AG25" s="320"/>
      <c r="AH25" s="335"/>
      <c r="AI25" s="116"/>
      <c r="AJ25" s="456">
        <f t="shared" si="2"/>
        <v>2</v>
      </c>
      <c r="AK25" s="334"/>
      <c r="AL25" s="320">
        <f t="shared" si="3"/>
        <v>450000</v>
      </c>
      <c r="AM25" s="320"/>
      <c r="AN25" s="320"/>
      <c r="AO25" s="115">
        <f t="shared" si="4"/>
        <v>0</v>
      </c>
      <c r="AP25" s="320">
        <f t="shared" si="5"/>
        <v>0</v>
      </c>
      <c r="AQ25" s="320"/>
      <c r="AR25" s="320"/>
      <c r="AS25" s="320"/>
      <c r="AT25" s="320"/>
      <c r="AU25" s="320"/>
      <c r="AV25" s="334">
        <f t="shared" si="6"/>
        <v>2</v>
      </c>
      <c r="AW25" s="334"/>
      <c r="AX25" s="320">
        <f t="shared" si="7"/>
        <v>450000</v>
      </c>
      <c r="AY25" s="320"/>
      <c r="AZ25" s="320"/>
      <c r="BA25" s="320"/>
      <c r="BB25" s="320"/>
      <c r="BC25" s="320"/>
      <c r="BD25" s="320"/>
      <c r="BE25" s="320"/>
      <c r="BF25" s="115">
        <f>'入力方法 基本'!$BD$4</f>
        <v>1</v>
      </c>
      <c r="BG25" s="320">
        <f>'入力方法 基本'!$U$31</f>
        <v>100000</v>
      </c>
      <c r="BH25" s="320"/>
      <c r="BI25" s="335"/>
    </row>
    <row r="26" spans="1:61" ht="14.25" customHeight="1" x14ac:dyDescent="0.15">
      <c r="B26" s="381" t="s">
        <v>26</v>
      </c>
      <c r="C26" s="381"/>
      <c r="D26" s="381"/>
      <c r="E26" s="382"/>
      <c r="F26" s="114">
        <f>'入力方法 基本'!$BE$4</f>
        <v>2</v>
      </c>
      <c r="G26" s="320">
        <f>'入力方法 基本'!$V$28</f>
        <v>450000</v>
      </c>
      <c r="H26" s="320"/>
      <c r="I26" s="320"/>
      <c r="J26" s="320"/>
      <c r="K26" s="115">
        <f>'入力方法 基本'!$BF$4</f>
        <v>0</v>
      </c>
      <c r="L26" s="320">
        <f>'入力方法 基本'!V$29</f>
        <v>0</v>
      </c>
      <c r="M26" s="320"/>
      <c r="N26" s="320"/>
      <c r="O26" s="320"/>
      <c r="P26" s="320"/>
      <c r="Q26" s="320"/>
      <c r="R26" s="334">
        <f>'入力方法 基本'!$BG$4</f>
        <v>1</v>
      </c>
      <c r="S26" s="334"/>
      <c r="T26" s="334"/>
      <c r="U26" s="320">
        <f>'入力方法 基本'!$V$30</f>
        <v>50000</v>
      </c>
      <c r="V26" s="320"/>
      <c r="W26" s="320"/>
      <c r="X26" s="320"/>
      <c r="Y26" s="320"/>
      <c r="Z26" s="334">
        <f t="shared" si="0"/>
        <v>3</v>
      </c>
      <c r="AA26" s="334"/>
      <c r="AB26" s="320">
        <f t="shared" si="1"/>
        <v>500000</v>
      </c>
      <c r="AC26" s="320"/>
      <c r="AD26" s="320"/>
      <c r="AE26" s="320"/>
      <c r="AF26" s="320"/>
      <c r="AG26" s="320"/>
      <c r="AH26" s="335"/>
      <c r="AI26" s="116"/>
      <c r="AJ26" s="456">
        <f t="shared" si="2"/>
        <v>2</v>
      </c>
      <c r="AK26" s="334"/>
      <c r="AL26" s="320">
        <f t="shared" si="3"/>
        <v>450000</v>
      </c>
      <c r="AM26" s="320"/>
      <c r="AN26" s="320"/>
      <c r="AO26" s="115">
        <f t="shared" si="4"/>
        <v>0</v>
      </c>
      <c r="AP26" s="320">
        <f t="shared" si="5"/>
        <v>0</v>
      </c>
      <c r="AQ26" s="320"/>
      <c r="AR26" s="320"/>
      <c r="AS26" s="320"/>
      <c r="AT26" s="320"/>
      <c r="AU26" s="320"/>
      <c r="AV26" s="334">
        <f t="shared" si="6"/>
        <v>2</v>
      </c>
      <c r="AW26" s="334"/>
      <c r="AX26" s="320">
        <f t="shared" si="7"/>
        <v>450000</v>
      </c>
      <c r="AY26" s="320"/>
      <c r="AZ26" s="320"/>
      <c r="BA26" s="320"/>
      <c r="BB26" s="320"/>
      <c r="BC26" s="320"/>
      <c r="BD26" s="320"/>
      <c r="BE26" s="320"/>
      <c r="BF26" s="115">
        <f>'入力方法 基本'!$BH$4</f>
        <v>1</v>
      </c>
      <c r="BG26" s="320">
        <f>'入力方法 基本'!$V$31</f>
        <v>100000</v>
      </c>
      <c r="BH26" s="320"/>
      <c r="BI26" s="335"/>
    </row>
    <row r="27" spans="1:61" ht="14.25" customHeight="1" x14ac:dyDescent="0.15">
      <c r="B27" s="381" t="s">
        <v>27</v>
      </c>
      <c r="C27" s="381"/>
      <c r="D27" s="381"/>
      <c r="E27" s="382"/>
      <c r="F27" s="114">
        <f>'入力方法 基本'!$BI$4</f>
        <v>2</v>
      </c>
      <c r="G27" s="320">
        <f>'入力方法 基本'!$W$28</f>
        <v>450000</v>
      </c>
      <c r="H27" s="320"/>
      <c r="I27" s="320"/>
      <c r="J27" s="320"/>
      <c r="K27" s="115">
        <f>'入力方法 基本'!$BJ$4</f>
        <v>0</v>
      </c>
      <c r="L27" s="320">
        <f>'入力方法 基本'!W$29</f>
        <v>0</v>
      </c>
      <c r="M27" s="320"/>
      <c r="N27" s="320"/>
      <c r="O27" s="320"/>
      <c r="P27" s="320"/>
      <c r="Q27" s="320"/>
      <c r="R27" s="334">
        <f>'入力方法 基本'!$BK$4</f>
        <v>1</v>
      </c>
      <c r="S27" s="334"/>
      <c r="T27" s="334"/>
      <c r="U27" s="320">
        <f>'入力方法 基本'!$W$30</f>
        <v>50000</v>
      </c>
      <c r="V27" s="320"/>
      <c r="W27" s="320"/>
      <c r="X27" s="320"/>
      <c r="Y27" s="320"/>
      <c r="Z27" s="334">
        <f t="shared" si="0"/>
        <v>3</v>
      </c>
      <c r="AA27" s="334"/>
      <c r="AB27" s="320">
        <f t="shared" si="1"/>
        <v>500000</v>
      </c>
      <c r="AC27" s="320"/>
      <c r="AD27" s="320"/>
      <c r="AE27" s="320"/>
      <c r="AF27" s="320"/>
      <c r="AG27" s="320"/>
      <c r="AH27" s="335"/>
      <c r="AI27" s="116"/>
      <c r="AJ27" s="456">
        <f t="shared" si="2"/>
        <v>2</v>
      </c>
      <c r="AK27" s="334"/>
      <c r="AL27" s="320">
        <f t="shared" si="3"/>
        <v>450000</v>
      </c>
      <c r="AM27" s="320"/>
      <c r="AN27" s="320"/>
      <c r="AO27" s="115">
        <f t="shared" si="4"/>
        <v>0</v>
      </c>
      <c r="AP27" s="320">
        <f t="shared" si="5"/>
        <v>0</v>
      </c>
      <c r="AQ27" s="320"/>
      <c r="AR27" s="320"/>
      <c r="AS27" s="320"/>
      <c r="AT27" s="320"/>
      <c r="AU27" s="320"/>
      <c r="AV27" s="334">
        <f t="shared" si="6"/>
        <v>2</v>
      </c>
      <c r="AW27" s="334"/>
      <c r="AX27" s="320">
        <f t="shared" si="7"/>
        <v>450000</v>
      </c>
      <c r="AY27" s="320"/>
      <c r="AZ27" s="320"/>
      <c r="BA27" s="320"/>
      <c r="BB27" s="320"/>
      <c r="BC27" s="320"/>
      <c r="BD27" s="320"/>
      <c r="BE27" s="320"/>
      <c r="BF27" s="115">
        <f>'入力方法 基本'!$BL$4</f>
        <v>1</v>
      </c>
      <c r="BG27" s="320">
        <f>'入力方法 基本'!$W$31</f>
        <v>100000</v>
      </c>
      <c r="BH27" s="320"/>
      <c r="BI27" s="335"/>
    </row>
    <row r="28" spans="1:61" ht="14.25" customHeight="1" x14ac:dyDescent="0.15">
      <c r="B28" s="381" t="s">
        <v>28</v>
      </c>
      <c r="C28" s="381"/>
      <c r="D28" s="381"/>
      <c r="E28" s="382"/>
      <c r="F28" s="114">
        <f>'入力方法 基本'!$BM$4</f>
        <v>2</v>
      </c>
      <c r="G28" s="320">
        <f>'入力方法 基本'!$X$28</f>
        <v>450000</v>
      </c>
      <c r="H28" s="320"/>
      <c r="I28" s="320"/>
      <c r="J28" s="320"/>
      <c r="K28" s="115">
        <f>'入力方法 基本'!$BN$4</f>
        <v>0</v>
      </c>
      <c r="L28" s="320">
        <f>'入力方法 基本'!X$29</f>
        <v>0</v>
      </c>
      <c r="M28" s="320"/>
      <c r="N28" s="320"/>
      <c r="O28" s="320"/>
      <c r="P28" s="320"/>
      <c r="Q28" s="320"/>
      <c r="R28" s="334">
        <f>'入力方法 基本'!$BO$4</f>
        <v>1</v>
      </c>
      <c r="S28" s="334"/>
      <c r="T28" s="334"/>
      <c r="U28" s="320">
        <f>'入力方法 基本'!$X$30</f>
        <v>50000</v>
      </c>
      <c r="V28" s="320"/>
      <c r="W28" s="320"/>
      <c r="X28" s="320"/>
      <c r="Y28" s="320"/>
      <c r="Z28" s="334">
        <f t="shared" si="0"/>
        <v>3</v>
      </c>
      <c r="AA28" s="334"/>
      <c r="AB28" s="320">
        <f t="shared" si="1"/>
        <v>500000</v>
      </c>
      <c r="AC28" s="320"/>
      <c r="AD28" s="320"/>
      <c r="AE28" s="320"/>
      <c r="AF28" s="320"/>
      <c r="AG28" s="320"/>
      <c r="AH28" s="335"/>
      <c r="AI28" s="116"/>
      <c r="AJ28" s="456">
        <f t="shared" si="2"/>
        <v>2</v>
      </c>
      <c r="AK28" s="334"/>
      <c r="AL28" s="320">
        <f t="shared" si="3"/>
        <v>450000</v>
      </c>
      <c r="AM28" s="320"/>
      <c r="AN28" s="320"/>
      <c r="AO28" s="115">
        <f t="shared" si="4"/>
        <v>0</v>
      </c>
      <c r="AP28" s="320">
        <f t="shared" si="5"/>
        <v>0</v>
      </c>
      <c r="AQ28" s="320"/>
      <c r="AR28" s="320"/>
      <c r="AS28" s="320"/>
      <c r="AT28" s="320"/>
      <c r="AU28" s="320"/>
      <c r="AV28" s="334">
        <f t="shared" si="6"/>
        <v>2</v>
      </c>
      <c r="AW28" s="334"/>
      <c r="AX28" s="320">
        <f t="shared" si="7"/>
        <v>450000</v>
      </c>
      <c r="AY28" s="320"/>
      <c r="AZ28" s="320"/>
      <c r="BA28" s="320"/>
      <c r="BB28" s="320"/>
      <c r="BC28" s="320"/>
      <c r="BD28" s="320"/>
      <c r="BE28" s="320"/>
      <c r="BF28" s="115">
        <f>'入力方法 基本'!$BP$4</f>
        <v>1</v>
      </c>
      <c r="BG28" s="320">
        <f>'入力方法 基本'!$X$31</f>
        <v>100000</v>
      </c>
      <c r="BH28" s="320"/>
      <c r="BI28" s="335"/>
    </row>
    <row r="29" spans="1:61" ht="14.25" customHeight="1" x14ac:dyDescent="0.15">
      <c r="B29" s="381" t="s">
        <v>29</v>
      </c>
      <c r="C29" s="381"/>
      <c r="D29" s="381"/>
      <c r="E29" s="382"/>
      <c r="F29" s="114">
        <f>'入力方法 基本'!$BQ$4</f>
        <v>2</v>
      </c>
      <c r="G29" s="320">
        <f>'入力方法 基本'!$Y$28</f>
        <v>450000</v>
      </c>
      <c r="H29" s="320"/>
      <c r="I29" s="320"/>
      <c r="J29" s="320"/>
      <c r="K29" s="115">
        <f>'入力方法 基本'!$BR$4</f>
        <v>0</v>
      </c>
      <c r="L29" s="320">
        <f>'入力方法 基本'!Y$29</f>
        <v>0</v>
      </c>
      <c r="M29" s="320"/>
      <c r="N29" s="320"/>
      <c r="O29" s="320"/>
      <c r="P29" s="320"/>
      <c r="Q29" s="320"/>
      <c r="R29" s="334">
        <f>'入力方法 基本'!$BS$4</f>
        <v>1</v>
      </c>
      <c r="S29" s="334"/>
      <c r="T29" s="334"/>
      <c r="U29" s="320">
        <f>'入力方法 基本'!$Y$30</f>
        <v>50000</v>
      </c>
      <c r="V29" s="320"/>
      <c r="W29" s="320"/>
      <c r="X29" s="320"/>
      <c r="Y29" s="320"/>
      <c r="Z29" s="334">
        <f t="shared" si="0"/>
        <v>3</v>
      </c>
      <c r="AA29" s="334"/>
      <c r="AB29" s="320">
        <f t="shared" si="1"/>
        <v>500000</v>
      </c>
      <c r="AC29" s="320"/>
      <c r="AD29" s="320"/>
      <c r="AE29" s="320"/>
      <c r="AF29" s="320"/>
      <c r="AG29" s="320"/>
      <c r="AH29" s="335"/>
      <c r="AI29" s="116"/>
      <c r="AJ29" s="456">
        <f t="shared" si="2"/>
        <v>2</v>
      </c>
      <c r="AK29" s="334"/>
      <c r="AL29" s="320">
        <f t="shared" si="3"/>
        <v>450000</v>
      </c>
      <c r="AM29" s="320"/>
      <c r="AN29" s="320"/>
      <c r="AO29" s="115">
        <f t="shared" si="4"/>
        <v>0</v>
      </c>
      <c r="AP29" s="320">
        <f t="shared" si="5"/>
        <v>0</v>
      </c>
      <c r="AQ29" s="320"/>
      <c r="AR29" s="320"/>
      <c r="AS29" s="320"/>
      <c r="AT29" s="320"/>
      <c r="AU29" s="320"/>
      <c r="AV29" s="334">
        <f t="shared" si="6"/>
        <v>2</v>
      </c>
      <c r="AW29" s="334"/>
      <c r="AX29" s="320">
        <f t="shared" si="7"/>
        <v>450000</v>
      </c>
      <c r="AY29" s="320"/>
      <c r="AZ29" s="320"/>
      <c r="BA29" s="320"/>
      <c r="BB29" s="320"/>
      <c r="BC29" s="320"/>
      <c r="BD29" s="320"/>
      <c r="BE29" s="320"/>
      <c r="BF29" s="115">
        <f>'入力方法 基本'!$BT$4</f>
        <v>1</v>
      </c>
      <c r="BG29" s="320">
        <f>'入力方法 基本'!$Y$31</f>
        <v>100000</v>
      </c>
      <c r="BH29" s="320"/>
      <c r="BI29" s="335"/>
    </row>
    <row r="30" spans="1:61" ht="14.25" customHeight="1" x14ac:dyDescent="0.15">
      <c r="B30" s="381" t="s">
        <v>30</v>
      </c>
      <c r="C30" s="381"/>
      <c r="D30" s="381"/>
      <c r="E30" s="382"/>
      <c r="F30" s="114">
        <f>'入力方法 基本'!$BU$4</f>
        <v>2</v>
      </c>
      <c r="G30" s="320">
        <f>'入力方法 基本'!$Z$28</f>
        <v>350000</v>
      </c>
      <c r="H30" s="320"/>
      <c r="I30" s="320"/>
      <c r="J30" s="320"/>
      <c r="K30" s="115">
        <f>'入力方法 基本'!$BV$4</f>
        <v>0</v>
      </c>
      <c r="L30" s="320">
        <f>'入力方法 基本'!Z$29</f>
        <v>0</v>
      </c>
      <c r="M30" s="320"/>
      <c r="N30" s="320"/>
      <c r="O30" s="320"/>
      <c r="P30" s="320"/>
      <c r="Q30" s="320"/>
      <c r="R30" s="334">
        <f>'入力方法 基本'!$BW$4</f>
        <v>1</v>
      </c>
      <c r="S30" s="334"/>
      <c r="T30" s="334"/>
      <c r="U30" s="320">
        <f>'入力方法 基本'!$Z$30</f>
        <v>50000</v>
      </c>
      <c r="V30" s="320"/>
      <c r="W30" s="320"/>
      <c r="X30" s="320"/>
      <c r="Y30" s="320"/>
      <c r="Z30" s="334">
        <f t="shared" si="0"/>
        <v>3</v>
      </c>
      <c r="AA30" s="334"/>
      <c r="AB30" s="320">
        <f t="shared" si="1"/>
        <v>400000</v>
      </c>
      <c r="AC30" s="320"/>
      <c r="AD30" s="320"/>
      <c r="AE30" s="320"/>
      <c r="AF30" s="320"/>
      <c r="AG30" s="320"/>
      <c r="AH30" s="335"/>
      <c r="AI30" s="116"/>
      <c r="AJ30" s="456">
        <f t="shared" si="2"/>
        <v>2</v>
      </c>
      <c r="AK30" s="334"/>
      <c r="AL30" s="320">
        <f t="shared" si="3"/>
        <v>350000</v>
      </c>
      <c r="AM30" s="320"/>
      <c r="AN30" s="320"/>
      <c r="AO30" s="115">
        <f t="shared" si="4"/>
        <v>0</v>
      </c>
      <c r="AP30" s="320">
        <f t="shared" si="5"/>
        <v>0</v>
      </c>
      <c r="AQ30" s="320"/>
      <c r="AR30" s="320"/>
      <c r="AS30" s="320"/>
      <c r="AT30" s="320"/>
      <c r="AU30" s="320"/>
      <c r="AV30" s="334">
        <f t="shared" si="6"/>
        <v>2</v>
      </c>
      <c r="AW30" s="334"/>
      <c r="AX30" s="320">
        <f t="shared" si="7"/>
        <v>350000</v>
      </c>
      <c r="AY30" s="320"/>
      <c r="AZ30" s="320"/>
      <c r="BA30" s="320"/>
      <c r="BB30" s="320"/>
      <c r="BC30" s="320"/>
      <c r="BD30" s="320"/>
      <c r="BE30" s="320"/>
      <c r="BF30" s="115">
        <f>'入力方法 基本'!$BX$4</f>
        <v>0</v>
      </c>
      <c r="BG30" s="320">
        <f>'入力方法 基本'!$Z$31</f>
        <v>0</v>
      </c>
      <c r="BH30" s="320"/>
      <c r="BI30" s="335"/>
    </row>
    <row r="31" spans="1:61" ht="14.25" customHeight="1" x14ac:dyDescent="0.15">
      <c r="B31" s="381" t="s">
        <v>31</v>
      </c>
      <c r="C31" s="381"/>
      <c r="D31" s="381"/>
      <c r="E31" s="382"/>
      <c r="F31" s="114">
        <f>'入力方法 基本'!$BY$4</f>
        <v>2</v>
      </c>
      <c r="G31" s="320">
        <f>'入力方法 基本'!$AA$28</f>
        <v>350000</v>
      </c>
      <c r="H31" s="320"/>
      <c r="I31" s="320"/>
      <c r="J31" s="320"/>
      <c r="K31" s="115">
        <f>'入力方法 基本'!$BZ$4</f>
        <v>0</v>
      </c>
      <c r="L31" s="320">
        <f>'入力方法 基本'!$AA$29</f>
        <v>0</v>
      </c>
      <c r="M31" s="320"/>
      <c r="N31" s="320"/>
      <c r="O31" s="320"/>
      <c r="P31" s="320"/>
      <c r="Q31" s="320"/>
      <c r="R31" s="334">
        <f>'入力方法 基本'!$CA$4</f>
        <v>0</v>
      </c>
      <c r="S31" s="334"/>
      <c r="T31" s="334"/>
      <c r="U31" s="320">
        <f>'入力方法 基本'!$AA$30</f>
        <v>0</v>
      </c>
      <c r="V31" s="320"/>
      <c r="W31" s="320"/>
      <c r="X31" s="320"/>
      <c r="Y31" s="320"/>
      <c r="Z31" s="334">
        <f t="shared" si="0"/>
        <v>2</v>
      </c>
      <c r="AA31" s="334"/>
      <c r="AB31" s="320">
        <f t="shared" si="1"/>
        <v>350000</v>
      </c>
      <c r="AC31" s="320"/>
      <c r="AD31" s="320"/>
      <c r="AE31" s="320"/>
      <c r="AF31" s="320"/>
      <c r="AG31" s="320"/>
      <c r="AH31" s="335"/>
      <c r="AI31" s="116"/>
      <c r="AJ31" s="456">
        <f t="shared" si="2"/>
        <v>2</v>
      </c>
      <c r="AK31" s="334"/>
      <c r="AL31" s="320">
        <f t="shared" si="3"/>
        <v>350000</v>
      </c>
      <c r="AM31" s="320"/>
      <c r="AN31" s="320"/>
      <c r="AO31" s="115">
        <f t="shared" si="4"/>
        <v>0</v>
      </c>
      <c r="AP31" s="320">
        <f t="shared" si="5"/>
        <v>0</v>
      </c>
      <c r="AQ31" s="320"/>
      <c r="AR31" s="320"/>
      <c r="AS31" s="320"/>
      <c r="AT31" s="320"/>
      <c r="AU31" s="320"/>
      <c r="AV31" s="334">
        <f t="shared" si="6"/>
        <v>2</v>
      </c>
      <c r="AW31" s="334"/>
      <c r="AX31" s="320">
        <f t="shared" si="7"/>
        <v>350000</v>
      </c>
      <c r="AY31" s="320"/>
      <c r="AZ31" s="320"/>
      <c r="BA31" s="320"/>
      <c r="BB31" s="320"/>
      <c r="BC31" s="320"/>
      <c r="BD31" s="320"/>
      <c r="BE31" s="320"/>
      <c r="BF31" s="115">
        <f>'入力方法 基本'!$CB$4</f>
        <v>0</v>
      </c>
      <c r="BG31" s="320">
        <f>'入力方法 基本'!$AA$31</f>
        <v>0</v>
      </c>
      <c r="BH31" s="320"/>
      <c r="BI31" s="335"/>
    </row>
    <row r="32" spans="1:61" ht="14.25" customHeight="1" x14ac:dyDescent="0.15">
      <c r="B32" s="381" t="s">
        <v>32</v>
      </c>
      <c r="C32" s="381"/>
      <c r="D32" s="387"/>
      <c r="E32" s="382"/>
      <c r="F32" s="114">
        <f>'入力方法 基本'!$BY$4</f>
        <v>2</v>
      </c>
      <c r="G32" s="320">
        <f>'入力方法 基本'!$AB$28</f>
        <v>350000</v>
      </c>
      <c r="H32" s="320"/>
      <c r="I32" s="320"/>
      <c r="J32" s="320"/>
      <c r="K32" s="115">
        <f>'入力方法 基本'!$CD$4</f>
        <v>0</v>
      </c>
      <c r="L32" s="320">
        <f>'入力方法 基本'!$AB$29</f>
        <v>0</v>
      </c>
      <c r="M32" s="320"/>
      <c r="N32" s="320"/>
      <c r="O32" s="320"/>
      <c r="P32" s="320"/>
      <c r="Q32" s="320"/>
      <c r="R32" s="334">
        <f>'入力方法 基本'!$CE$4</f>
        <v>0</v>
      </c>
      <c r="S32" s="334"/>
      <c r="T32" s="334"/>
      <c r="U32" s="320">
        <f>'入力方法 基本'!$AB$30</f>
        <v>0</v>
      </c>
      <c r="V32" s="320"/>
      <c r="W32" s="320"/>
      <c r="X32" s="320"/>
      <c r="Y32" s="320"/>
      <c r="Z32" s="334">
        <f t="shared" si="0"/>
        <v>2</v>
      </c>
      <c r="AA32" s="334"/>
      <c r="AB32" s="320">
        <f t="shared" si="1"/>
        <v>350000</v>
      </c>
      <c r="AC32" s="320"/>
      <c r="AD32" s="320"/>
      <c r="AE32" s="320"/>
      <c r="AF32" s="320"/>
      <c r="AG32" s="320"/>
      <c r="AH32" s="335"/>
      <c r="AI32" s="116"/>
      <c r="AJ32" s="456">
        <f t="shared" si="2"/>
        <v>2</v>
      </c>
      <c r="AK32" s="334"/>
      <c r="AL32" s="320">
        <f t="shared" si="3"/>
        <v>350000</v>
      </c>
      <c r="AM32" s="320"/>
      <c r="AN32" s="320"/>
      <c r="AO32" s="115">
        <f t="shared" si="4"/>
        <v>0</v>
      </c>
      <c r="AP32" s="320">
        <f t="shared" si="5"/>
        <v>0</v>
      </c>
      <c r="AQ32" s="320"/>
      <c r="AR32" s="320"/>
      <c r="AS32" s="320"/>
      <c r="AT32" s="320"/>
      <c r="AU32" s="320"/>
      <c r="AV32" s="334">
        <f t="shared" si="6"/>
        <v>2</v>
      </c>
      <c r="AW32" s="334"/>
      <c r="AX32" s="320">
        <f t="shared" si="7"/>
        <v>350000</v>
      </c>
      <c r="AY32" s="320"/>
      <c r="AZ32" s="320"/>
      <c r="BA32" s="320"/>
      <c r="BB32" s="320"/>
      <c r="BC32" s="320"/>
      <c r="BD32" s="320"/>
      <c r="BE32" s="320"/>
      <c r="BF32" s="115">
        <f>'入力方法 基本'!$CF$4</f>
        <v>0</v>
      </c>
      <c r="BG32" s="320">
        <f>'入力方法 基本'!$AB$31</f>
        <v>0</v>
      </c>
      <c r="BH32" s="320"/>
      <c r="BI32" s="335"/>
    </row>
    <row r="33" spans="1:61" ht="14.25" customHeight="1" x14ac:dyDescent="0.15">
      <c r="B33" s="383" t="s">
        <v>86</v>
      </c>
      <c r="C33" s="384"/>
      <c r="D33" s="117">
        <v>8</v>
      </c>
      <c r="E33" s="118" t="s">
        <v>87</v>
      </c>
      <c r="F33" s="114">
        <f>'入力方法 基本'!$CG$4</f>
        <v>2</v>
      </c>
      <c r="G33" s="320">
        <f>'入力方法 基本'!$AC$28</f>
        <v>450000</v>
      </c>
      <c r="H33" s="320"/>
      <c r="I33" s="320"/>
      <c r="J33" s="320"/>
      <c r="K33" s="115">
        <f>'入力方法 基本'!$CH$4</f>
        <v>0</v>
      </c>
      <c r="L33" s="320">
        <f>'入力方法 基本'!$AC$29</f>
        <v>0</v>
      </c>
      <c r="M33" s="320"/>
      <c r="N33" s="320"/>
      <c r="O33" s="320"/>
      <c r="P33" s="320"/>
      <c r="Q33" s="320"/>
      <c r="R33" s="334">
        <f>'入力方法 基本'!$CI$4</f>
        <v>1</v>
      </c>
      <c r="S33" s="334"/>
      <c r="T33" s="334"/>
      <c r="U33" s="320">
        <f>'入力方法 基本'!$AC$30</f>
        <v>50000</v>
      </c>
      <c r="V33" s="320"/>
      <c r="W33" s="320"/>
      <c r="X33" s="320"/>
      <c r="Y33" s="320"/>
      <c r="Z33" s="334">
        <f t="shared" si="0"/>
        <v>3</v>
      </c>
      <c r="AA33" s="334"/>
      <c r="AB33" s="320">
        <f t="shared" si="1"/>
        <v>500000</v>
      </c>
      <c r="AC33" s="320"/>
      <c r="AD33" s="320"/>
      <c r="AE33" s="320"/>
      <c r="AF33" s="320"/>
      <c r="AG33" s="320"/>
      <c r="AH33" s="335"/>
      <c r="AI33" s="116"/>
      <c r="AJ33" s="456">
        <f t="shared" si="2"/>
        <v>2</v>
      </c>
      <c r="AK33" s="334"/>
      <c r="AL33" s="320">
        <f t="shared" si="3"/>
        <v>450000</v>
      </c>
      <c r="AM33" s="320"/>
      <c r="AN33" s="320"/>
      <c r="AO33" s="115">
        <f t="shared" si="4"/>
        <v>0</v>
      </c>
      <c r="AP33" s="320">
        <f t="shared" si="5"/>
        <v>0</v>
      </c>
      <c r="AQ33" s="320"/>
      <c r="AR33" s="320"/>
      <c r="AS33" s="320"/>
      <c r="AT33" s="320"/>
      <c r="AU33" s="320"/>
      <c r="AV33" s="334">
        <f t="shared" si="6"/>
        <v>2</v>
      </c>
      <c r="AW33" s="334"/>
      <c r="AX33" s="320">
        <f t="shared" si="7"/>
        <v>450000</v>
      </c>
      <c r="AY33" s="320"/>
      <c r="AZ33" s="320"/>
      <c r="BA33" s="320"/>
      <c r="BB33" s="320"/>
      <c r="BC33" s="320"/>
      <c r="BD33" s="320"/>
      <c r="BE33" s="320"/>
      <c r="BF33" s="115">
        <f>'入力方法 基本'!$CJ$4</f>
        <v>1</v>
      </c>
      <c r="BG33" s="320">
        <f>'入力方法 基本'!$AC$31</f>
        <v>100000</v>
      </c>
      <c r="BH33" s="320"/>
      <c r="BI33" s="335"/>
    </row>
    <row r="34" spans="1:61" ht="14.25" customHeight="1" x14ac:dyDescent="0.15">
      <c r="B34" s="383" t="s">
        <v>86</v>
      </c>
      <c r="C34" s="384"/>
      <c r="D34" s="119">
        <v>12</v>
      </c>
      <c r="E34" s="118" t="s">
        <v>87</v>
      </c>
      <c r="F34" s="114">
        <f>'入力方法 基本'!$CK$4</f>
        <v>2</v>
      </c>
      <c r="G34" s="320">
        <f>'入力方法 基本'!$AD$28</f>
        <v>750000</v>
      </c>
      <c r="H34" s="320"/>
      <c r="I34" s="320"/>
      <c r="J34" s="320"/>
      <c r="K34" s="115">
        <f>'入力方法 基本'!$CL$4</f>
        <v>0</v>
      </c>
      <c r="L34" s="320">
        <f>'入力方法 基本'!$AD$29</f>
        <v>0</v>
      </c>
      <c r="M34" s="320"/>
      <c r="N34" s="320"/>
      <c r="O34" s="320"/>
      <c r="P34" s="320"/>
      <c r="Q34" s="320"/>
      <c r="R34" s="334">
        <f>'入力方法 基本'!$CM$4</f>
        <v>1</v>
      </c>
      <c r="S34" s="334"/>
      <c r="T34" s="334"/>
      <c r="U34" s="320">
        <f>'入力方法 基本'!AD$30</f>
        <v>100000</v>
      </c>
      <c r="V34" s="320"/>
      <c r="W34" s="320"/>
      <c r="X34" s="320"/>
      <c r="Y34" s="320"/>
      <c r="Z34" s="334">
        <f t="shared" si="0"/>
        <v>3</v>
      </c>
      <c r="AA34" s="334"/>
      <c r="AB34" s="320">
        <f t="shared" si="1"/>
        <v>850000</v>
      </c>
      <c r="AC34" s="320"/>
      <c r="AD34" s="320"/>
      <c r="AE34" s="320"/>
      <c r="AF34" s="320"/>
      <c r="AG34" s="320"/>
      <c r="AH34" s="335"/>
      <c r="AI34" s="116"/>
      <c r="AJ34" s="456">
        <f t="shared" si="2"/>
        <v>2</v>
      </c>
      <c r="AK34" s="334"/>
      <c r="AL34" s="320">
        <f t="shared" si="3"/>
        <v>750000</v>
      </c>
      <c r="AM34" s="320"/>
      <c r="AN34" s="320"/>
      <c r="AO34" s="115">
        <f t="shared" si="4"/>
        <v>0</v>
      </c>
      <c r="AP34" s="320">
        <f t="shared" si="5"/>
        <v>0</v>
      </c>
      <c r="AQ34" s="320"/>
      <c r="AR34" s="320"/>
      <c r="AS34" s="320"/>
      <c r="AT34" s="320"/>
      <c r="AU34" s="320"/>
      <c r="AV34" s="334">
        <f t="shared" si="6"/>
        <v>2</v>
      </c>
      <c r="AW34" s="334"/>
      <c r="AX34" s="320">
        <f t="shared" si="7"/>
        <v>750000</v>
      </c>
      <c r="AY34" s="320"/>
      <c r="AZ34" s="320"/>
      <c r="BA34" s="320"/>
      <c r="BB34" s="320"/>
      <c r="BC34" s="320"/>
      <c r="BD34" s="320"/>
      <c r="BE34" s="320"/>
      <c r="BF34" s="115">
        <f>'入力方法 基本'!$CN$4</f>
        <v>1</v>
      </c>
      <c r="BG34" s="320">
        <f>'入力方法 基本'!$AD$31</f>
        <v>200000</v>
      </c>
      <c r="BH34" s="320"/>
      <c r="BI34" s="335"/>
    </row>
    <row r="35" spans="1:61" ht="14.25" customHeight="1" x14ac:dyDescent="0.15">
      <c r="B35" s="383" t="s">
        <v>86</v>
      </c>
      <c r="C35" s="384"/>
      <c r="D35" s="120"/>
      <c r="E35" s="118" t="s">
        <v>87</v>
      </c>
      <c r="F35" s="114"/>
      <c r="G35" s="320"/>
      <c r="H35" s="320"/>
      <c r="I35" s="320"/>
      <c r="J35" s="320"/>
      <c r="K35" s="115"/>
      <c r="L35" s="320"/>
      <c r="M35" s="320"/>
      <c r="N35" s="320"/>
      <c r="O35" s="320"/>
      <c r="P35" s="320"/>
      <c r="Q35" s="320"/>
      <c r="R35" s="334"/>
      <c r="S35" s="334"/>
      <c r="T35" s="334"/>
      <c r="U35" s="320"/>
      <c r="V35" s="320"/>
      <c r="W35" s="320"/>
      <c r="X35" s="320"/>
      <c r="Y35" s="320"/>
      <c r="Z35" s="334"/>
      <c r="AA35" s="334"/>
      <c r="AB35" s="320"/>
      <c r="AC35" s="320"/>
      <c r="AD35" s="320"/>
      <c r="AE35" s="320"/>
      <c r="AF35" s="320"/>
      <c r="AG35" s="320"/>
      <c r="AH35" s="335"/>
      <c r="AI35" s="116"/>
      <c r="AJ35" s="456"/>
      <c r="AK35" s="334"/>
      <c r="AL35" s="320"/>
      <c r="AM35" s="320"/>
      <c r="AN35" s="320"/>
      <c r="AO35" s="115"/>
      <c r="AP35" s="320"/>
      <c r="AQ35" s="320"/>
      <c r="AR35" s="320"/>
      <c r="AS35" s="320"/>
      <c r="AT35" s="320"/>
      <c r="AU35" s="320"/>
      <c r="AV35" s="334"/>
      <c r="AW35" s="334"/>
      <c r="AX35" s="320"/>
      <c r="AY35" s="320"/>
      <c r="AZ35" s="320"/>
      <c r="BA35" s="320"/>
      <c r="BB35" s="320"/>
      <c r="BC35" s="320"/>
      <c r="BD35" s="320"/>
      <c r="BE35" s="320"/>
      <c r="BF35" s="115"/>
      <c r="BG35" s="320"/>
      <c r="BH35" s="320"/>
      <c r="BI35" s="335"/>
    </row>
    <row r="36" spans="1:61" ht="20.25" customHeight="1" x14ac:dyDescent="0.15">
      <c r="B36" s="340" t="s">
        <v>88</v>
      </c>
      <c r="C36" s="340"/>
      <c r="D36" s="385"/>
      <c r="E36" s="386"/>
      <c r="F36" s="388"/>
      <c r="G36" s="359">
        <f>SUM(G21:J35)</f>
        <v>6000000</v>
      </c>
      <c r="H36" s="360"/>
      <c r="I36" s="360"/>
      <c r="J36" s="361"/>
      <c r="K36" s="357"/>
      <c r="L36" s="359">
        <f>SUM(L21:Q35)</f>
        <v>0</v>
      </c>
      <c r="M36" s="360"/>
      <c r="N36" s="360"/>
      <c r="O36" s="360"/>
      <c r="P36" s="360"/>
      <c r="Q36" s="361"/>
      <c r="R36" s="357"/>
      <c r="S36" s="357"/>
      <c r="T36" s="357"/>
      <c r="U36" s="365">
        <f>SUM(U21:Y35)</f>
        <v>650000</v>
      </c>
      <c r="V36" s="365"/>
      <c r="W36" s="365"/>
      <c r="X36" s="365"/>
      <c r="Y36" s="365"/>
      <c r="Z36" s="367" t="s">
        <v>89</v>
      </c>
      <c r="AA36" s="368"/>
      <c r="AB36" s="371">
        <f>SUM(AB21:AH35)</f>
        <v>6650000</v>
      </c>
      <c r="AC36" s="372"/>
      <c r="AD36" s="372"/>
      <c r="AE36" s="372"/>
      <c r="AF36" s="372"/>
      <c r="AG36" s="372"/>
      <c r="AH36" s="373"/>
      <c r="AJ36" s="464"/>
      <c r="AK36" s="365"/>
      <c r="AL36" s="365">
        <f>SUM(AL21:AN35)</f>
        <v>6000000</v>
      </c>
      <c r="AM36" s="365"/>
      <c r="AN36" s="365"/>
      <c r="AO36" s="357"/>
      <c r="AP36" s="365">
        <f>SUM(AP21:AU35)</f>
        <v>0</v>
      </c>
      <c r="AQ36" s="365"/>
      <c r="AR36" s="365"/>
      <c r="AS36" s="365"/>
      <c r="AT36" s="365"/>
      <c r="AU36" s="365"/>
      <c r="AV36" s="497" t="s">
        <v>90</v>
      </c>
      <c r="AW36" s="498"/>
      <c r="AX36" s="371">
        <f>SUM(AX21:BE35)</f>
        <v>6000000</v>
      </c>
      <c r="AY36" s="372"/>
      <c r="AZ36" s="372"/>
      <c r="BA36" s="372"/>
      <c r="BB36" s="372"/>
      <c r="BC36" s="372"/>
      <c r="BD36" s="372"/>
      <c r="BE36" s="398"/>
      <c r="BF36" s="121" t="s">
        <v>91</v>
      </c>
      <c r="BG36" s="371">
        <f>SUM(BG21:BI35)</f>
        <v>1200000</v>
      </c>
      <c r="BH36" s="372"/>
      <c r="BI36" s="373"/>
    </row>
    <row r="37" spans="1:61" ht="20.25" customHeight="1" x14ac:dyDescent="0.15">
      <c r="B37" s="340"/>
      <c r="C37" s="340"/>
      <c r="D37" s="340"/>
      <c r="E37" s="386"/>
      <c r="F37" s="389"/>
      <c r="G37" s="362"/>
      <c r="H37" s="363"/>
      <c r="I37" s="363"/>
      <c r="J37" s="364"/>
      <c r="K37" s="358"/>
      <c r="L37" s="362"/>
      <c r="M37" s="363"/>
      <c r="N37" s="363"/>
      <c r="O37" s="363"/>
      <c r="P37" s="363"/>
      <c r="Q37" s="364"/>
      <c r="R37" s="358"/>
      <c r="S37" s="358"/>
      <c r="T37" s="358"/>
      <c r="U37" s="366"/>
      <c r="V37" s="366"/>
      <c r="W37" s="366"/>
      <c r="X37" s="366"/>
      <c r="Y37" s="366"/>
      <c r="Z37" s="369">
        <f>ROUNDDOWN(AVERAGE(Z21:AA32),0)</f>
        <v>2</v>
      </c>
      <c r="AA37" s="370"/>
      <c r="AB37" s="374">
        <f>ROUNDDOWN(AB36/1000,0)</f>
        <v>6650</v>
      </c>
      <c r="AC37" s="375"/>
      <c r="AD37" s="375"/>
      <c r="AE37" s="375"/>
      <c r="AF37" s="375"/>
      <c r="AG37" s="375"/>
      <c r="AH37" s="376"/>
      <c r="AJ37" s="465"/>
      <c r="AK37" s="366"/>
      <c r="AL37" s="366"/>
      <c r="AM37" s="366"/>
      <c r="AN37" s="366"/>
      <c r="AO37" s="358"/>
      <c r="AP37" s="366"/>
      <c r="AQ37" s="366"/>
      <c r="AR37" s="366"/>
      <c r="AS37" s="366"/>
      <c r="AT37" s="366"/>
      <c r="AU37" s="366"/>
      <c r="AV37" s="369">
        <f>ROUNDDOWN(AVERAGE(AV21:AW32),0)</f>
        <v>1</v>
      </c>
      <c r="AW37" s="370"/>
      <c r="AX37" s="374">
        <f>ROUNDDOWN(AX36/1000,0)</f>
        <v>6000</v>
      </c>
      <c r="AY37" s="375"/>
      <c r="AZ37" s="375"/>
      <c r="BA37" s="375"/>
      <c r="BB37" s="375"/>
      <c r="BC37" s="375"/>
      <c r="BD37" s="375"/>
      <c r="BE37" s="468"/>
      <c r="BF37" s="156">
        <v>1</v>
      </c>
      <c r="BG37" s="374">
        <f>ROUNDDOWN(BG36/1000,0)</f>
        <v>1200</v>
      </c>
      <c r="BH37" s="375"/>
      <c r="BI37" s="376"/>
    </row>
    <row r="38" spans="1:61" ht="6" customHeight="1" x14ac:dyDescent="0.15"/>
    <row r="39" spans="1:61" ht="19.5" customHeight="1" x14ac:dyDescent="0.15">
      <c r="B39" s="340">
        <v>8</v>
      </c>
      <c r="C39" s="340"/>
      <c r="D39" s="340"/>
      <c r="E39" s="340"/>
      <c r="F39" s="395"/>
      <c r="G39" s="395"/>
      <c r="H39" s="395"/>
      <c r="I39" s="395"/>
      <c r="J39" s="395"/>
      <c r="K39" s="340" t="s">
        <v>92</v>
      </c>
      <c r="L39" s="340"/>
      <c r="M39" s="340"/>
      <c r="N39" s="340"/>
      <c r="O39" s="340"/>
      <c r="P39" s="340"/>
      <c r="Q39" s="340"/>
      <c r="R39" s="392" t="s">
        <v>93</v>
      </c>
      <c r="S39" s="396"/>
      <c r="T39" s="396"/>
      <c r="U39" s="396"/>
      <c r="V39" s="396"/>
      <c r="W39" s="396"/>
      <c r="X39" s="396"/>
      <c r="Y39" s="397"/>
      <c r="Z39" s="379"/>
      <c r="AA39" s="380"/>
      <c r="AB39" s="354"/>
      <c r="AC39" s="355"/>
      <c r="AD39" s="355"/>
      <c r="AE39" s="355"/>
      <c r="AF39" s="355"/>
      <c r="AG39" s="355"/>
      <c r="AH39" s="356"/>
      <c r="AI39" s="391"/>
      <c r="AJ39" s="340"/>
      <c r="AK39" s="340"/>
      <c r="AL39" s="340"/>
      <c r="AM39" s="340"/>
      <c r="AN39" s="340"/>
      <c r="AO39" s="340"/>
      <c r="AP39" s="340"/>
      <c r="AQ39" s="340"/>
      <c r="AR39" s="340"/>
      <c r="AS39" s="340"/>
      <c r="AT39" s="340"/>
      <c r="AU39" s="386"/>
      <c r="AV39" s="469"/>
      <c r="AW39" s="470"/>
      <c r="AX39" s="354"/>
      <c r="AY39" s="355"/>
      <c r="AZ39" s="355"/>
      <c r="BA39" s="355"/>
      <c r="BB39" s="355"/>
      <c r="BC39" s="355"/>
      <c r="BD39" s="355"/>
      <c r="BE39" s="356"/>
      <c r="BF39" s="122"/>
      <c r="BG39" s="354"/>
      <c r="BH39" s="355"/>
      <c r="BI39" s="356"/>
    </row>
    <row r="40" spans="1:61" ht="19.5" customHeight="1" x14ac:dyDescent="0.15">
      <c r="B40" s="340"/>
      <c r="C40" s="340"/>
      <c r="D40" s="340"/>
      <c r="E40" s="340"/>
      <c r="F40" s="395"/>
      <c r="G40" s="395"/>
      <c r="H40" s="395"/>
      <c r="I40" s="395"/>
      <c r="J40" s="395"/>
      <c r="K40" s="386" t="s">
        <v>94</v>
      </c>
      <c r="L40" s="390"/>
      <c r="M40" s="390"/>
      <c r="N40" s="390"/>
      <c r="O40" s="390"/>
      <c r="P40" s="390"/>
      <c r="Q40" s="391"/>
      <c r="R40" s="340" t="s">
        <v>95</v>
      </c>
      <c r="S40" s="340"/>
      <c r="T40" s="340"/>
      <c r="U40" s="340"/>
      <c r="V40" s="340"/>
      <c r="W40" s="340"/>
      <c r="X40" s="340"/>
      <c r="Y40" s="340"/>
      <c r="Z40" s="377"/>
      <c r="AA40" s="378"/>
      <c r="AB40" s="354"/>
      <c r="AC40" s="355"/>
      <c r="AD40" s="355"/>
      <c r="AE40" s="355"/>
      <c r="AF40" s="355"/>
      <c r="AG40" s="355"/>
      <c r="AH40" s="356"/>
      <c r="AI40" s="391"/>
      <c r="AJ40" s="340"/>
      <c r="AK40" s="340"/>
      <c r="AL40" s="340"/>
      <c r="AM40" s="340"/>
      <c r="AN40" s="340"/>
      <c r="AO40" s="340"/>
      <c r="AP40" s="340"/>
      <c r="AQ40" s="340"/>
      <c r="AR40" s="340"/>
      <c r="AS40" s="340"/>
      <c r="AT40" s="340"/>
      <c r="AU40" s="340"/>
      <c r="AV40" s="377"/>
      <c r="AW40" s="378"/>
      <c r="AX40" s="466"/>
      <c r="AY40" s="355"/>
      <c r="AZ40" s="355"/>
      <c r="BA40" s="355"/>
      <c r="BB40" s="355"/>
      <c r="BC40" s="355"/>
      <c r="BD40" s="355"/>
      <c r="BE40" s="467"/>
      <c r="BF40" s="123"/>
      <c r="BG40" s="354"/>
      <c r="BH40" s="355"/>
      <c r="BI40" s="356"/>
    </row>
    <row r="41" spans="1:61" ht="4.5" customHeight="1" x14ac:dyDescent="0.15"/>
    <row r="42" spans="1:61" ht="11.25" customHeight="1" x14ac:dyDescent="0.15">
      <c r="B42" s="340" t="s">
        <v>96</v>
      </c>
      <c r="C42" s="340" t="s">
        <v>97</v>
      </c>
      <c r="D42" s="340"/>
      <c r="E42" s="340"/>
      <c r="F42" s="340"/>
      <c r="G42" s="340"/>
      <c r="H42" s="340"/>
      <c r="I42" s="392" t="s">
        <v>98</v>
      </c>
      <c r="J42" s="393"/>
      <c r="K42" s="393" t="s">
        <v>99</v>
      </c>
      <c r="L42" s="393"/>
      <c r="M42" s="393"/>
      <c r="N42" s="399" t="s">
        <v>100</v>
      </c>
      <c r="O42" s="400"/>
      <c r="Q42" s="340" t="s">
        <v>101</v>
      </c>
      <c r="R42" s="340"/>
      <c r="S42" s="340" t="s">
        <v>102</v>
      </c>
      <c r="T42" s="340"/>
      <c r="U42" s="340"/>
      <c r="V42" s="340"/>
      <c r="W42" s="340"/>
      <c r="X42" s="340"/>
      <c r="Y42" s="340"/>
      <c r="Z42" s="340"/>
      <c r="AA42" s="392" t="s">
        <v>103</v>
      </c>
      <c r="AB42" s="393"/>
      <c r="AC42" s="393"/>
      <c r="AD42" s="393"/>
      <c r="AE42" s="393"/>
      <c r="AF42" s="393" t="s">
        <v>104</v>
      </c>
      <c r="AG42" s="393"/>
      <c r="AH42" s="399" t="s">
        <v>105</v>
      </c>
      <c r="AI42" s="400"/>
      <c r="AJ42" s="400"/>
      <c r="AK42" s="400"/>
      <c r="AM42" s="340" t="s">
        <v>101</v>
      </c>
      <c r="AN42" s="340" t="s">
        <v>102</v>
      </c>
      <c r="AO42" s="340"/>
      <c r="AP42" s="340"/>
      <c r="AQ42" s="340"/>
      <c r="AR42" s="340"/>
      <c r="AS42" s="392" t="s">
        <v>103</v>
      </c>
      <c r="AT42" s="393"/>
      <c r="AU42" s="393"/>
      <c r="AV42" s="393" t="s">
        <v>104</v>
      </c>
      <c r="AW42" s="393"/>
      <c r="AX42" s="393"/>
      <c r="AY42" s="399" t="s">
        <v>105</v>
      </c>
      <c r="AZ42" s="400"/>
      <c r="BA42" s="400"/>
      <c r="BD42" s="483" t="s">
        <v>106</v>
      </c>
      <c r="BE42" s="328"/>
      <c r="BF42" s="328"/>
      <c r="BG42" s="449"/>
    </row>
    <row r="43" spans="1:61" ht="11.25" customHeight="1" x14ac:dyDescent="0.15">
      <c r="B43" s="340"/>
      <c r="C43" s="340"/>
      <c r="D43" s="340"/>
      <c r="E43" s="340"/>
      <c r="F43" s="340"/>
      <c r="G43" s="340"/>
      <c r="H43" s="340"/>
      <c r="I43" s="393"/>
      <c r="J43" s="393"/>
      <c r="K43" s="124" t="s">
        <v>107</v>
      </c>
      <c r="L43" s="393" t="s">
        <v>108</v>
      </c>
      <c r="M43" s="393"/>
      <c r="N43" s="401"/>
      <c r="O43" s="400"/>
      <c r="Q43" s="340"/>
      <c r="R43" s="340"/>
      <c r="S43" s="340"/>
      <c r="T43" s="340"/>
      <c r="U43" s="340"/>
      <c r="V43" s="340"/>
      <c r="W43" s="340"/>
      <c r="X43" s="340"/>
      <c r="Y43" s="340"/>
      <c r="Z43" s="340"/>
      <c r="AA43" s="393"/>
      <c r="AB43" s="393"/>
      <c r="AC43" s="393"/>
      <c r="AD43" s="393"/>
      <c r="AE43" s="393"/>
      <c r="AF43" s="124" t="s">
        <v>107</v>
      </c>
      <c r="AG43" s="124" t="s">
        <v>108</v>
      </c>
      <c r="AH43" s="401"/>
      <c r="AI43" s="401"/>
      <c r="AJ43" s="401"/>
      <c r="AK43" s="400"/>
      <c r="AM43" s="340"/>
      <c r="AN43" s="340"/>
      <c r="AO43" s="340"/>
      <c r="AP43" s="340"/>
      <c r="AQ43" s="340"/>
      <c r="AR43" s="340"/>
      <c r="AS43" s="393"/>
      <c r="AT43" s="393"/>
      <c r="AU43" s="393"/>
      <c r="AV43" s="124" t="s">
        <v>107</v>
      </c>
      <c r="AW43" s="393" t="s">
        <v>108</v>
      </c>
      <c r="AX43" s="393"/>
      <c r="AY43" s="401"/>
      <c r="AZ43" s="401"/>
      <c r="BA43" s="400"/>
      <c r="BD43" s="484"/>
      <c r="BE43" s="351"/>
      <c r="BF43" s="351"/>
      <c r="BG43" s="352"/>
    </row>
    <row r="44" spans="1:61" ht="15.75" customHeight="1" x14ac:dyDescent="0.15">
      <c r="A44" s="90"/>
      <c r="B44" s="125"/>
      <c r="C44" s="340" t="s">
        <v>133</v>
      </c>
      <c r="D44" s="340"/>
      <c r="E44" s="340"/>
      <c r="F44" s="340"/>
      <c r="G44" s="340"/>
      <c r="H44" s="340"/>
      <c r="I44" s="371">
        <v>10000</v>
      </c>
      <c r="J44" s="398"/>
      <c r="K44" s="125"/>
      <c r="L44" s="340"/>
      <c r="M44" s="386"/>
      <c r="N44" s="126">
        <v>80</v>
      </c>
      <c r="O44" s="127" t="s">
        <v>140</v>
      </c>
      <c r="Q44" s="340"/>
      <c r="R44" s="340"/>
      <c r="S44" s="340"/>
      <c r="T44" s="340"/>
      <c r="U44" s="340"/>
      <c r="V44" s="340"/>
      <c r="W44" s="340"/>
      <c r="X44" s="340"/>
      <c r="Y44" s="340"/>
      <c r="Z44" s="340"/>
      <c r="AA44" s="371"/>
      <c r="AB44" s="372"/>
      <c r="AC44" s="372"/>
      <c r="AD44" s="372"/>
      <c r="AE44" s="398"/>
      <c r="AF44" s="125"/>
      <c r="AG44" s="103"/>
      <c r="AH44" s="403"/>
      <c r="AI44" s="404"/>
      <c r="AJ44" s="405"/>
      <c r="AK44" s="127" t="s">
        <v>140</v>
      </c>
      <c r="AM44" s="125"/>
      <c r="AN44" s="340"/>
      <c r="AO44" s="340"/>
      <c r="AP44" s="340"/>
      <c r="AQ44" s="340"/>
      <c r="AR44" s="340"/>
      <c r="AS44" s="371"/>
      <c r="AT44" s="372"/>
      <c r="AU44" s="398"/>
      <c r="AV44" s="125"/>
      <c r="AW44" s="340"/>
      <c r="AX44" s="386"/>
      <c r="AY44" s="403"/>
      <c r="AZ44" s="405"/>
      <c r="BA44" s="127" t="s">
        <v>140</v>
      </c>
      <c r="BD44" s="330"/>
      <c r="BE44" s="321"/>
      <c r="BF44" s="321"/>
      <c r="BG44" s="321"/>
      <c r="BH44" s="321"/>
      <c r="BI44" s="128" t="s">
        <v>109</v>
      </c>
    </row>
    <row r="45" spans="1:61" ht="5.25" customHeight="1" x14ac:dyDescent="0.15">
      <c r="B45" s="340"/>
      <c r="C45" s="340"/>
      <c r="D45" s="340"/>
      <c r="E45" s="340"/>
      <c r="F45" s="340"/>
      <c r="G45" s="340"/>
      <c r="H45" s="340"/>
      <c r="I45" s="485"/>
      <c r="J45" s="487"/>
      <c r="K45" s="340"/>
      <c r="L45" s="340"/>
      <c r="M45" s="386"/>
      <c r="N45" s="394"/>
      <c r="O45" s="402" t="s">
        <v>110</v>
      </c>
      <c r="Q45" s="340"/>
      <c r="R45" s="340"/>
      <c r="S45" s="340"/>
      <c r="T45" s="340"/>
      <c r="U45" s="340"/>
      <c r="V45" s="340"/>
      <c r="W45" s="340"/>
      <c r="X45" s="340"/>
      <c r="Y45" s="340"/>
      <c r="Z45" s="340"/>
      <c r="AA45" s="485"/>
      <c r="AB45" s="486"/>
      <c r="AC45" s="486"/>
      <c r="AD45" s="486"/>
      <c r="AE45" s="487"/>
      <c r="AF45" s="340"/>
      <c r="AG45" s="386"/>
      <c r="AH45" s="406"/>
      <c r="AI45" s="407"/>
      <c r="AJ45" s="408"/>
      <c r="AK45" s="402" t="s">
        <v>110</v>
      </c>
      <c r="AM45" s="340"/>
      <c r="AN45" s="340"/>
      <c r="AO45" s="340"/>
      <c r="AP45" s="340"/>
      <c r="AQ45" s="340"/>
      <c r="AR45" s="340"/>
      <c r="AS45" s="485"/>
      <c r="AT45" s="486"/>
      <c r="AU45" s="487"/>
      <c r="AV45" s="340"/>
      <c r="AW45" s="340"/>
      <c r="AX45" s="386"/>
      <c r="AY45" s="406"/>
      <c r="AZ45" s="408"/>
      <c r="BA45" s="402" t="s">
        <v>110</v>
      </c>
      <c r="BD45" s="331"/>
      <c r="BE45" s="323"/>
      <c r="BF45" s="323"/>
      <c r="BG45" s="323"/>
      <c r="BH45" s="323"/>
      <c r="BI45" s="129"/>
    </row>
    <row r="46" spans="1:61" ht="5.25" customHeight="1" x14ac:dyDescent="0.15">
      <c r="B46" s="340"/>
      <c r="C46" s="340"/>
      <c r="D46" s="340"/>
      <c r="E46" s="340"/>
      <c r="F46" s="340"/>
      <c r="G46" s="340"/>
      <c r="H46" s="340"/>
      <c r="I46" s="491"/>
      <c r="J46" s="493"/>
      <c r="K46" s="340"/>
      <c r="L46" s="340"/>
      <c r="M46" s="386"/>
      <c r="N46" s="394"/>
      <c r="O46" s="402"/>
      <c r="Q46" s="340"/>
      <c r="R46" s="340"/>
      <c r="S46" s="340"/>
      <c r="T46" s="340"/>
      <c r="U46" s="340"/>
      <c r="V46" s="340"/>
      <c r="W46" s="340"/>
      <c r="X46" s="340"/>
      <c r="Y46" s="340"/>
      <c r="Z46" s="340"/>
      <c r="AA46" s="491"/>
      <c r="AB46" s="492"/>
      <c r="AC46" s="492"/>
      <c r="AD46" s="492"/>
      <c r="AE46" s="493"/>
      <c r="AF46" s="340"/>
      <c r="AG46" s="386"/>
      <c r="AH46" s="406"/>
      <c r="AI46" s="407"/>
      <c r="AJ46" s="408"/>
      <c r="AK46" s="402"/>
      <c r="AM46" s="340"/>
      <c r="AN46" s="340"/>
      <c r="AO46" s="340"/>
      <c r="AP46" s="340"/>
      <c r="AQ46" s="340"/>
      <c r="AR46" s="340"/>
      <c r="AS46" s="491"/>
      <c r="AT46" s="492"/>
      <c r="AU46" s="493"/>
      <c r="AV46" s="340"/>
      <c r="AW46" s="340"/>
      <c r="AX46" s="386"/>
      <c r="AY46" s="406"/>
      <c r="AZ46" s="408"/>
      <c r="BA46" s="402"/>
    </row>
    <row r="47" spans="1:61" ht="5.25" customHeight="1" x14ac:dyDescent="0.15">
      <c r="B47" s="340"/>
      <c r="C47" s="340"/>
      <c r="D47" s="340"/>
      <c r="E47" s="340"/>
      <c r="F47" s="340"/>
      <c r="G47" s="340"/>
      <c r="H47" s="340"/>
      <c r="I47" s="488"/>
      <c r="J47" s="490"/>
      <c r="K47" s="340"/>
      <c r="L47" s="340"/>
      <c r="M47" s="386"/>
      <c r="N47" s="394"/>
      <c r="O47" s="402"/>
      <c r="Q47" s="340"/>
      <c r="R47" s="340"/>
      <c r="S47" s="340"/>
      <c r="T47" s="340"/>
      <c r="U47" s="340"/>
      <c r="V47" s="340"/>
      <c r="W47" s="340"/>
      <c r="X47" s="340"/>
      <c r="Y47" s="340"/>
      <c r="Z47" s="340"/>
      <c r="AA47" s="488"/>
      <c r="AB47" s="489"/>
      <c r="AC47" s="489"/>
      <c r="AD47" s="489"/>
      <c r="AE47" s="490"/>
      <c r="AF47" s="340"/>
      <c r="AG47" s="386"/>
      <c r="AH47" s="406"/>
      <c r="AI47" s="407"/>
      <c r="AJ47" s="408"/>
      <c r="AK47" s="402"/>
      <c r="AM47" s="340"/>
      <c r="AN47" s="340"/>
      <c r="AO47" s="340"/>
      <c r="AP47" s="340"/>
      <c r="AQ47" s="340"/>
      <c r="AR47" s="340"/>
      <c r="AS47" s="488"/>
      <c r="AT47" s="489"/>
      <c r="AU47" s="490"/>
      <c r="AV47" s="340"/>
      <c r="AW47" s="340"/>
      <c r="AX47" s="386"/>
      <c r="AY47" s="406"/>
      <c r="AZ47" s="408"/>
      <c r="BA47" s="402"/>
      <c r="BD47" s="471" t="s">
        <v>111</v>
      </c>
      <c r="BE47" s="472"/>
      <c r="BF47" s="473"/>
      <c r="BG47" s="494" t="s">
        <v>112</v>
      </c>
      <c r="BH47" s="495"/>
      <c r="BI47" s="495"/>
    </row>
    <row r="48" spans="1:61" ht="9" customHeight="1" x14ac:dyDescent="0.15">
      <c r="B48" s="340"/>
      <c r="C48" s="340"/>
      <c r="D48" s="340"/>
      <c r="E48" s="340"/>
      <c r="F48" s="340"/>
      <c r="G48" s="340"/>
      <c r="H48" s="340"/>
      <c r="I48" s="485"/>
      <c r="J48" s="487"/>
      <c r="K48" s="340"/>
      <c r="L48" s="340"/>
      <c r="M48" s="386"/>
      <c r="N48" s="394"/>
      <c r="O48" s="402" t="s">
        <v>113</v>
      </c>
      <c r="Q48" s="340"/>
      <c r="R48" s="340"/>
      <c r="S48" s="340"/>
      <c r="T48" s="340"/>
      <c r="U48" s="340"/>
      <c r="V48" s="340"/>
      <c r="W48" s="340"/>
      <c r="X48" s="340"/>
      <c r="Y48" s="340"/>
      <c r="Z48" s="340"/>
      <c r="AA48" s="485"/>
      <c r="AB48" s="486"/>
      <c r="AC48" s="486"/>
      <c r="AD48" s="486"/>
      <c r="AE48" s="487"/>
      <c r="AF48" s="340"/>
      <c r="AG48" s="386"/>
      <c r="AH48" s="406"/>
      <c r="AI48" s="407"/>
      <c r="AJ48" s="408"/>
      <c r="AK48" s="402" t="s">
        <v>113</v>
      </c>
      <c r="AM48" s="340"/>
      <c r="AN48" s="340"/>
      <c r="AO48" s="340"/>
      <c r="AP48" s="340"/>
      <c r="AQ48" s="340"/>
      <c r="AR48" s="340"/>
      <c r="AS48" s="485"/>
      <c r="AT48" s="486"/>
      <c r="AU48" s="487"/>
      <c r="AV48" s="340"/>
      <c r="AW48" s="340"/>
      <c r="AX48" s="386"/>
      <c r="AY48" s="406"/>
      <c r="AZ48" s="408"/>
      <c r="BA48" s="402" t="s">
        <v>113</v>
      </c>
      <c r="BD48" s="474"/>
      <c r="BE48" s="475"/>
      <c r="BF48" s="476"/>
      <c r="BG48" s="422"/>
      <c r="BH48" s="496"/>
      <c r="BI48" s="496"/>
    </row>
    <row r="49" spans="1:61" ht="6.75" customHeight="1" x14ac:dyDescent="0.15">
      <c r="B49" s="340"/>
      <c r="C49" s="340"/>
      <c r="D49" s="340"/>
      <c r="E49" s="340"/>
      <c r="F49" s="340"/>
      <c r="G49" s="340"/>
      <c r="H49" s="340"/>
      <c r="I49" s="488"/>
      <c r="J49" s="490"/>
      <c r="K49" s="340"/>
      <c r="L49" s="340"/>
      <c r="M49" s="386"/>
      <c r="N49" s="394"/>
      <c r="O49" s="402"/>
      <c r="Q49" s="340"/>
      <c r="R49" s="340"/>
      <c r="S49" s="340"/>
      <c r="T49" s="340"/>
      <c r="U49" s="340"/>
      <c r="V49" s="340"/>
      <c r="W49" s="340"/>
      <c r="X49" s="340"/>
      <c r="Y49" s="340"/>
      <c r="Z49" s="340"/>
      <c r="AA49" s="488"/>
      <c r="AB49" s="489"/>
      <c r="AC49" s="489"/>
      <c r="AD49" s="489"/>
      <c r="AE49" s="490"/>
      <c r="AF49" s="340"/>
      <c r="AG49" s="386"/>
      <c r="AH49" s="406"/>
      <c r="AI49" s="407"/>
      <c r="AJ49" s="408"/>
      <c r="AK49" s="402"/>
      <c r="AM49" s="340"/>
      <c r="AN49" s="340"/>
      <c r="AO49" s="340"/>
      <c r="AP49" s="340"/>
      <c r="AQ49" s="340"/>
      <c r="AR49" s="340"/>
      <c r="AS49" s="488"/>
      <c r="AT49" s="489"/>
      <c r="AU49" s="490"/>
      <c r="AV49" s="340"/>
      <c r="AW49" s="340"/>
      <c r="AX49" s="386"/>
      <c r="AY49" s="406"/>
      <c r="AZ49" s="408"/>
      <c r="BA49" s="402"/>
      <c r="BD49" s="477" t="s">
        <v>167</v>
      </c>
      <c r="BE49" s="478"/>
      <c r="BF49" s="478"/>
      <c r="BG49" s="478"/>
      <c r="BH49" s="478"/>
      <c r="BI49" s="479"/>
    </row>
    <row r="50" spans="1:61" ht="15.75" customHeight="1" x14ac:dyDescent="0.15">
      <c r="A50" s="90"/>
      <c r="B50" s="125"/>
      <c r="C50" s="340"/>
      <c r="D50" s="340"/>
      <c r="E50" s="340"/>
      <c r="F50" s="340"/>
      <c r="G50" s="340"/>
      <c r="H50" s="340"/>
      <c r="I50" s="371"/>
      <c r="J50" s="398"/>
      <c r="K50" s="125"/>
      <c r="L50" s="340"/>
      <c r="M50" s="386"/>
      <c r="N50" s="130"/>
      <c r="O50" s="127" t="s">
        <v>141</v>
      </c>
      <c r="Q50" s="340"/>
      <c r="R50" s="340"/>
      <c r="S50" s="340"/>
      <c r="T50" s="340"/>
      <c r="U50" s="340"/>
      <c r="V50" s="340"/>
      <c r="W50" s="340"/>
      <c r="X50" s="340"/>
      <c r="Y50" s="340"/>
      <c r="Z50" s="340"/>
      <c r="AA50" s="371"/>
      <c r="AB50" s="372"/>
      <c r="AC50" s="372"/>
      <c r="AD50" s="372"/>
      <c r="AE50" s="398"/>
      <c r="AF50" s="125"/>
      <c r="AG50" s="103"/>
      <c r="AH50" s="504"/>
      <c r="AI50" s="522"/>
      <c r="AJ50" s="505"/>
      <c r="AK50" s="127" t="s">
        <v>141</v>
      </c>
      <c r="AM50" s="125"/>
      <c r="AN50" s="340"/>
      <c r="AO50" s="340"/>
      <c r="AP50" s="340"/>
      <c r="AQ50" s="340"/>
      <c r="AR50" s="340"/>
      <c r="AS50" s="371"/>
      <c r="AT50" s="372"/>
      <c r="AU50" s="398"/>
      <c r="AV50" s="125"/>
      <c r="AW50" s="340"/>
      <c r="AX50" s="386"/>
      <c r="AY50" s="504"/>
      <c r="AZ50" s="505"/>
      <c r="BA50" s="127" t="s">
        <v>141</v>
      </c>
      <c r="BD50" s="480"/>
      <c r="BE50" s="481"/>
      <c r="BF50" s="481"/>
      <c r="BG50" s="481"/>
      <c r="BH50" s="481"/>
      <c r="BI50" s="482"/>
    </row>
    <row r="51" spans="1:61" ht="5.25" customHeight="1" x14ac:dyDescent="0.15">
      <c r="B51" s="90"/>
    </row>
    <row r="52" spans="1:61" ht="15" customHeight="1" x14ac:dyDescent="0.15">
      <c r="A52" s="90"/>
      <c r="B52" s="386" t="s">
        <v>114</v>
      </c>
      <c r="C52" s="390"/>
      <c r="D52" s="390"/>
      <c r="E52" s="390"/>
      <c r="F52" s="390"/>
      <c r="G52" s="390"/>
      <c r="H52" s="390"/>
      <c r="I52" s="390"/>
      <c r="J52" s="390"/>
      <c r="K52" s="390"/>
      <c r="L52" s="390"/>
      <c r="M52" s="390"/>
      <c r="N52" s="390"/>
      <c r="O52" s="390"/>
      <c r="P52" s="390"/>
      <c r="Q52" s="390"/>
      <c r="R52" s="390"/>
      <c r="S52" s="390"/>
      <c r="T52" s="390"/>
      <c r="U52" s="391"/>
      <c r="W52" s="88" t="s">
        <v>115</v>
      </c>
      <c r="AP52" s="88" t="s">
        <v>116</v>
      </c>
      <c r="AR52" s="90"/>
      <c r="AS52" s="90"/>
      <c r="AT52" s="90"/>
      <c r="AU52" s="469" t="s">
        <v>117</v>
      </c>
      <c r="AV52" s="502"/>
      <c r="AW52" s="502"/>
      <c r="AX52" s="502"/>
      <c r="AY52" s="503"/>
      <c r="AZ52" s="469" t="s">
        <v>118</v>
      </c>
      <c r="BA52" s="502"/>
      <c r="BB52" s="502"/>
      <c r="BC52" s="502"/>
      <c r="BD52" s="502"/>
      <c r="BE52" s="502"/>
      <c r="BF52" s="503"/>
      <c r="BG52" s="469" t="s">
        <v>119</v>
      </c>
      <c r="BH52" s="502"/>
      <c r="BI52" s="503"/>
    </row>
    <row r="53" spans="1:61" ht="14.25" customHeight="1" x14ac:dyDescent="0.15">
      <c r="B53" s="330" t="s">
        <v>152</v>
      </c>
      <c r="C53" s="321"/>
      <c r="D53" s="321"/>
      <c r="E53" s="321"/>
      <c r="F53" s="321"/>
      <c r="G53" s="322"/>
      <c r="H53" s="330"/>
      <c r="I53" s="321"/>
      <c r="J53" s="321"/>
      <c r="K53" s="321"/>
      <c r="L53" s="322"/>
      <c r="M53" s="330"/>
      <c r="N53" s="321"/>
      <c r="O53" s="321"/>
      <c r="P53" s="321"/>
      <c r="Q53" s="321"/>
      <c r="R53" s="321"/>
      <c r="S53" s="321"/>
      <c r="T53" s="321"/>
      <c r="U53" s="322"/>
      <c r="AF53" s="521" t="s">
        <v>120</v>
      </c>
      <c r="AG53" s="521"/>
      <c r="AH53" s="521"/>
      <c r="AI53" s="521"/>
      <c r="AJ53" s="521"/>
      <c r="AN53" s="131" t="s">
        <v>112</v>
      </c>
      <c r="AR53" s="386" t="s">
        <v>121</v>
      </c>
      <c r="AS53" s="390"/>
      <c r="AT53" s="390"/>
      <c r="AU53" s="523"/>
      <c r="AV53" s="507"/>
      <c r="AW53" s="507"/>
      <c r="AX53" s="507"/>
      <c r="AY53" s="524"/>
      <c r="AZ53" s="523"/>
      <c r="BA53" s="507"/>
      <c r="BB53" s="507"/>
      <c r="BC53" s="507"/>
      <c r="BD53" s="507"/>
      <c r="BE53" s="507"/>
      <c r="BF53" s="508"/>
      <c r="BG53" s="506"/>
      <c r="BH53" s="507"/>
      <c r="BI53" s="508"/>
    </row>
    <row r="54" spans="1:61" ht="7.5" customHeight="1" x14ac:dyDescent="0.15">
      <c r="B54" s="494" t="s">
        <v>137</v>
      </c>
      <c r="C54" s="519"/>
      <c r="D54" s="519"/>
      <c r="E54" s="519"/>
      <c r="F54" s="519"/>
      <c r="G54" s="520"/>
      <c r="H54" s="494" t="s">
        <v>123</v>
      </c>
      <c r="I54" s="519"/>
      <c r="J54" s="519"/>
      <c r="K54" s="519"/>
      <c r="L54" s="520"/>
      <c r="M54" s="494" t="s">
        <v>123</v>
      </c>
      <c r="N54" s="519"/>
      <c r="O54" s="519"/>
      <c r="P54" s="519"/>
      <c r="Q54" s="519"/>
      <c r="R54" s="519"/>
      <c r="S54" s="519"/>
      <c r="T54" s="519"/>
      <c r="U54" s="520"/>
      <c r="W54" s="521" t="s">
        <v>124</v>
      </c>
      <c r="X54" s="521"/>
      <c r="Y54" s="521"/>
      <c r="Z54" s="521"/>
      <c r="AA54" s="521"/>
      <c r="AB54" s="521"/>
      <c r="AC54" s="521"/>
      <c r="AD54" s="521"/>
      <c r="AE54" s="521"/>
      <c r="AG54" s="521" t="s">
        <v>151</v>
      </c>
      <c r="AH54" s="521"/>
      <c r="AI54" s="521"/>
      <c r="AJ54" s="521"/>
      <c r="AK54" s="521"/>
      <c r="AL54" s="521"/>
      <c r="AM54" s="521"/>
      <c r="AN54" s="521"/>
      <c r="AO54" s="521"/>
      <c r="AP54" s="132"/>
      <c r="AQ54" s="132"/>
      <c r="AR54" s="330" t="s">
        <v>125</v>
      </c>
      <c r="AS54" s="321"/>
      <c r="AT54" s="525"/>
      <c r="AU54" s="515"/>
      <c r="AV54" s="510"/>
      <c r="AW54" s="510"/>
      <c r="AX54" s="510"/>
      <c r="AY54" s="527"/>
      <c r="AZ54" s="515"/>
      <c r="BA54" s="510"/>
      <c r="BB54" s="510"/>
      <c r="BC54" s="510"/>
      <c r="BD54" s="510"/>
      <c r="BE54" s="510"/>
      <c r="BF54" s="511"/>
      <c r="BG54" s="509"/>
      <c r="BH54" s="510"/>
      <c r="BI54" s="511"/>
    </row>
    <row r="55" spans="1:61" ht="7.5" customHeight="1" x14ac:dyDescent="0.15">
      <c r="B55" s="422"/>
      <c r="C55" s="496"/>
      <c r="D55" s="496"/>
      <c r="E55" s="496"/>
      <c r="F55" s="496"/>
      <c r="G55" s="518"/>
      <c r="H55" s="422"/>
      <c r="I55" s="496"/>
      <c r="J55" s="496"/>
      <c r="K55" s="496"/>
      <c r="L55" s="518"/>
      <c r="M55" s="422"/>
      <c r="N55" s="496"/>
      <c r="O55" s="496"/>
      <c r="P55" s="496"/>
      <c r="Q55" s="496"/>
      <c r="R55" s="496"/>
      <c r="S55" s="496"/>
      <c r="T55" s="496"/>
      <c r="U55" s="518"/>
      <c r="W55" s="521"/>
      <c r="X55" s="521"/>
      <c r="Y55" s="521"/>
      <c r="Z55" s="521"/>
      <c r="AA55" s="521"/>
      <c r="AB55" s="521"/>
      <c r="AC55" s="521"/>
      <c r="AD55" s="521"/>
      <c r="AE55" s="521"/>
      <c r="AG55" s="521"/>
      <c r="AH55" s="521"/>
      <c r="AI55" s="521"/>
      <c r="AJ55" s="521"/>
      <c r="AK55" s="521"/>
      <c r="AL55" s="521"/>
      <c r="AM55" s="521"/>
      <c r="AN55" s="521"/>
      <c r="AO55" s="521"/>
      <c r="AP55" s="132"/>
      <c r="AQ55" s="132"/>
      <c r="AR55" s="331"/>
      <c r="AS55" s="323"/>
      <c r="AT55" s="526"/>
      <c r="AU55" s="516"/>
      <c r="AV55" s="513"/>
      <c r="AW55" s="513"/>
      <c r="AX55" s="513"/>
      <c r="AY55" s="528"/>
      <c r="AZ55" s="516"/>
      <c r="BA55" s="513"/>
      <c r="BB55" s="513"/>
      <c r="BC55" s="513"/>
      <c r="BD55" s="513"/>
      <c r="BE55" s="513"/>
      <c r="BF55" s="514"/>
      <c r="BG55" s="512"/>
      <c r="BH55" s="513"/>
      <c r="BI55" s="514"/>
    </row>
    <row r="56" spans="1:61" ht="15" customHeight="1" x14ac:dyDescent="0.15">
      <c r="B56" s="416"/>
      <c r="C56" s="417"/>
      <c r="D56" s="417"/>
      <c r="E56" s="417"/>
      <c r="F56" s="417"/>
      <c r="G56" s="418"/>
      <c r="H56" s="416"/>
      <c r="I56" s="417"/>
      <c r="J56" s="417"/>
      <c r="K56" s="417"/>
      <c r="L56" s="418"/>
      <c r="M56" s="416"/>
      <c r="N56" s="417"/>
      <c r="O56" s="417"/>
      <c r="P56" s="417"/>
      <c r="Q56" s="417"/>
      <c r="R56" s="417"/>
      <c r="S56" s="417"/>
      <c r="T56" s="417"/>
      <c r="U56" s="418"/>
      <c r="AG56" s="521"/>
      <c r="AH56" s="521"/>
      <c r="AI56" s="521"/>
      <c r="AJ56" s="521"/>
      <c r="AK56" s="521"/>
      <c r="AL56" s="521"/>
      <c r="AM56" s="521"/>
      <c r="AN56" s="521"/>
      <c r="AO56" s="521"/>
      <c r="AP56" s="517" t="s">
        <v>9</v>
      </c>
      <c r="AQ56" s="517"/>
      <c r="AR56" s="386" t="s">
        <v>126</v>
      </c>
      <c r="AS56" s="390"/>
      <c r="AT56" s="390"/>
      <c r="AU56" s="499"/>
      <c r="AV56" s="500"/>
      <c r="AW56" s="500"/>
      <c r="AX56" s="500"/>
      <c r="AY56" s="501"/>
      <c r="AZ56" s="499"/>
      <c r="BA56" s="500"/>
      <c r="BB56" s="500"/>
      <c r="BC56" s="500"/>
      <c r="BD56" s="500"/>
      <c r="BE56" s="500"/>
      <c r="BF56" s="501"/>
      <c r="BG56" s="499"/>
      <c r="BH56" s="500"/>
      <c r="BI56" s="501"/>
    </row>
    <row r="57" spans="1:61" ht="15" customHeight="1" x14ac:dyDescent="0.15">
      <c r="B57" s="422" t="s">
        <v>142</v>
      </c>
      <c r="C57" s="496"/>
      <c r="D57" s="496"/>
      <c r="E57" s="496"/>
      <c r="F57" s="496"/>
      <c r="G57" s="518"/>
      <c r="H57" s="422" t="s">
        <v>142</v>
      </c>
      <c r="I57" s="496"/>
      <c r="J57" s="496"/>
      <c r="K57" s="496"/>
      <c r="L57" s="518"/>
      <c r="M57" s="422" t="s">
        <v>142</v>
      </c>
      <c r="N57" s="496"/>
      <c r="O57" s="496"/>
      <c r="P57" s="496"/>
      <c r="Q57" s="496"/>
      <c r="R57" s="496"/>
      <c r="S57" s="496"/>
      <c r="T57" s="496"/>
      <c r="U57" s="518"/>
      <c r="AG57" s="521"/>
      <c r="AH57" s="521"/>
      <c r="AI57" s="521"/>
      <c r="AJ57" s="521"/>
      <c r="AK57" s="521"/>
      <c r="AL57" s="521"/>
      <c r="AM57" s="521"/>
      <c r="AN57" s="521"/>
      <c r="AO57" s="521"/>
      <c r="AP57" s="517"/>
      <c r="AQ57" s="517"/>
      <c r="AR57" s="90"/>
      <c r="AS57" s="90"/>
      <c r="AT57" s="90"/>
      <c r="AU57" s="90"/>
      <c r="AV57" s="90"/>
      <c r="AW57" s="90"/>
      <c r="AX57" s="90"/>
      <c r="AY57" s="90"/>
      <c r="AZ57" s="90"/>
      <c r="BA57" s="90"/>
      <c r="BB57" s="90"/>
      <c r="BC57" s="90"/>
      <c r="BD57" s="90"/>
      <c r="BE57" s="90"/>
      <c r="BF57" s="90"/>
      <c r="BG57" s="90"/>
      <c r="BH57" s="90"/>
      <c r="BI57" s="90"/>
    </row>
    <row r="58" spans="1:61" ht="31.5" customHeight="1" x14ac:dyDescent="0.15"/>
  </sheetData>
  <sheetProtection selectLockedCells="1"/>
  <mergeCells count="430">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 ref="B57:G57"/>
    <mergeCell ref="B54:G55"/>
    <mergeCell ref="H54:L55"/>
    <mergeCell ref="M54:U55"/>
    <mergeCell ref="B56:G56"/>
    <mergeCell ref="H56:L56"/>
    <mergeCell ref="M56:U56"/>
    <mergeCell ref="AF53:AJ53"/>
    <mergeCell ref="AG54:AO57"/>
    <mergeCell ref="M57:U57"/>
    <mergeCell ref="H57:L57"/>
    <mergeCell ref="B53:G53"/>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AW44:AX44"/>
    <mergeCell ref="AN42:AR43"/>
    <mergeCell ref="AS42:AU43"/>
    <mergeCell ref="AV48:AV49"/>
    <mergeCell ref="AS48:AU49"/>
    <mergeCell ref="AS45:AU47"/>
    <mergeCell ref="AV45:AV47"/>
    <mergeCell ref="AW45:AX47"/>
    <mergeCell ref="AW48:AX49"/>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L30:Q30"/>
    <mergeCell ref="L31:Q31"/>
    <mergeCell ref="R28:T28"/>
    <mergeCell ref="R29:T29"/>
    <mergeCell ref="R30:T30"/>
    <mergeCell ref="R31:T31"/>
    <mergeCell ref="U28:Y28"/>
    <mergeCell ref="U29:Y29"/>
    <mergeCell ref="U30:Y30"/>
    <mergeCell ref="U31:Y31"/>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W4:X5"/>
    <mergeCell ref="AN11:AS15"/>
    <mergeCell ref="T9:V11"/>
    <mergeCell ref="X9:AB11"/>
    <mergeCell ref="AD9:AE11"/>
    <mergeCell ref="W9:W11"/>
    <mergeCell ref="AQ7:AS10"/>
    <mergeCell ref="AE4:AF5"/>
    <mergeCell ref="T12:AH14"/>
    <mergeCell ref="AG6:AH6"/>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CS79"/>
  <sheetViews>
    <sheetView showGridLines="0" showRowColHeaders="0" showZeros="0" zoomScale="80" zoomScaleNormal="100" zoomScaleSheetLayoutView="100" workbookViewId="0">
      <pane xSplit="7" ySplit="8" topLeftCell="H9" activePane="bottomRight" state="frozen"/>
      <selection pane="topRight" activeCell="H1" sqref="H1"/>
      <selection pane="bottomLeft" activeCell="A9" sqref="A9"/>
      <selection pane="bottomRight" activeCell="CT19" sqref="CT19"/>
    </sheetView>
  </sheetViews>
  <sheetFormatPr defaultRowHeight="13.5" x14ac:dyDescent="0.15"/>
  <cols>
    <col min="1" max="1" width="3.75" style="1" bestFit="1" customWidth="1"/>
    <col min="2" max="2" width="7.75" style="1" customWidth="1"/>
    <col min="3" max="3" width="13.75" style="1" customWidth="1"/>
    <col min="4" max="6" width="2.625" style="1" bestFit="1" customWidth="1"/>
    <col min="7"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1" width="9.75" style="1" customWidth="1"/>
    <col min="32" max="32" width="11.75" style="1" customWidth="1"/>
    <col min="33" max="33" width="9" style="1"/>
    <col min="34" max="34" width="5.5" style="1" hidden="1" customWidth="1"/>
    <col min="35" max="35" width="5.625" style="1" hidden="1" customWidth="1"/>
    <col min="36" max="36" width="9.75" style="1" hidden="1" customWidth="1"/>
    <col min="37" max="37" width="9" style="1" hidden="1" customWidth="1"/>
    <col min="38" max="38" width="6" style="2" hidden="1" customWidth="1"/>
    <col min="39" max="97" width="6" style="1" hidden="1" customWidth="1"/>
    <col min="98" max="121" width="4.75" style="1" customWidth="1"/>
    <col min="122" max="16384" width="9" style="1"/>
  </cols>
  <sheetData>
    <row r="1" spans="1:97" ht="21" x14ac:dyDescent="0.2">
      <c r="A1" s="290" t="s">
        <v>0</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row>
    <row r="2" spans="1:97" ht="14.25" thickBot="1" x14ac:dyDescent="0.2">
      <c r="AB2" s="3" t="s">
        <v>1</v>
      </c>
      <c r="AC2" s="529"/>
      <c r="AD2" s="529"/>
      <c r="AE2" s="529"/>
      <c r="AF2" s="529"/>
    </row>
    <row r="3" spans="1:97" ht="22.5" customHeight="1" thickBot="1" x14ac:dyDescent="0.2">
      <c r="Y3" s="6" t="s">
        <v>2</v>
      </c>
      <c r="Z3" s="163" t="s">
        <v>149</v>
      </c>
      <c r="AB3" s="8" t="s">
        <v>3</v>
      </c>
      <c r="AC3" s="529"/>
      <c r="AD3" s="529"/>
      <c r="AE3" s="529"/>
      <c r="AF3" s="529"/>
    </row>
    <row r="4" spans="1:97" ht="23.25" thickBot="1" x14ac:dyDescent="0.2">
      <c r="A4" s="295" t="s">
        <v>4</v>
      </c>
      <c r="B4" s="296"/>
      <c r="C4" s="297"/>
      <c r="D4" s="264">
        <v>2</v>
      </c>
      <c r="E4" s="265">
        <v>4</v>
      </c>
      <c r="F4" s="266">
        <v>3</v>
      </c>
      <c r="G4" s="267"/>
      <c r="H4" s="268"/>
      <c r="I4" s="268"/>
      <c r="J4" s="268"/>
      <c r="K4" s="268"/>
      <c r="L4" s="268"/>
      <c r="M4" s="268"/>
      <c r="N4" s="269"/>
      <c r="O4" s="270" t="s">
        <v>5</v>
      </c>
      <c r="P4" s="271"/>
      <c r="Q4" s="268"/>
      <c r="R4" s="272"/>
      <c r="S4" s="16"/>
      <c r="T4" s="17" t="s">
        <v>6</v>
      </c>
      <c r="Y4" s="18" t="s">
        <v>7</v>
      </c>
      <c r="Z4" s="164" t="s">
        <v>175</v>
      </c>
      <c r="AB4" s="8" t="s">
        <v>8</v>
      </c>
      <c r="AC4" s="529"/>
      <c r="AD4" s="529"/>
      <c r="AE4" s="529"/>
      <c r="AF4" s="529"/>
      <c r="AL4" s="165">
        <f>IF(SUM(AL9:AL58)=0,0,COUNT(AL9:AL58))</f>
        <v>0</v>
      </c>
      <c r="AM4" s="165">
        <f t="shared" ref="AM4:CS4" si="0">IF(SUM(AM9:AM58)=0,0,COUNT(AM9:AM58))</f>
        <v>0</v>
      </c>
      <c r="AN4" s="165">
        <f t="shared" si="0"/>
        <v>0</v>
      </c>
      <c r="AO4" s="165">
        <f t="shared" si="0"/>
        <v>0</v>
      </c>
      <c r="AP4" s="165">
        <f t="shared" si="0"/>
        <v>0</v>
      </c>
      <c r="AQ4" s="165">
        <f t="shared" si="0"/>
        <v>0</v>
      </c>
      <c r="AR4" s="165">
        <f t="shared" si="0"/>
        <v>0</v>
      </c>
      <c r="AS4" s="165">
        <f t="shared" si="0"/>
        <v>0</v>
      </c>
      <c r="AT4" s="165">
        <f t="shared" si="0"/>
        <v>0</v>
      </c>
      <c r="AU4" s="165">
        <f t="shared" si="0"/>
        <v>0</v>
      </c>
      <c r="AV4" s="165">
        <f t="shared" si="0"/>
        <v>0</v>
      </c>
      <c r="AW4" s="165">
        <f t="shared" si="0"/>
        <v>0</v>
      </c>
      <c r="AX4" s="165">
        <f t="shared" si="0"/>
        <v>0</v>
      </c>
      <c r="AY4" s="165">
        <f t="shared" si="0"/>
        <v>0</v>
      </c>
      <c r="AZ4" s="165">
        <f t="shared" si="0"/>
        <v>0</v>
      </c>
      <c r="BA4" s="165">
        <f t="shared" si="0"/>
        <v>0</v>
      </c>
      <c r="BB4" s="165">
        <f t="shared" si="0"/>
        <v>0</v>
      </c>
      <c r="BC4" s="165">
        <f t="shared" si="0"/>
        <v>0</v>
      </c>
      <c r="BD4" s="165">
        <f t="shared" si="0"/>
        <v>0</v>
      </c>
      <c r="BE4" s="165">
        <f t="shared" si="0"/>
        <v>0</v>
      </c>
      <c r="BF4" s="165">
        <f t="shared" si="0"/>
        <v>0</v>
      </c>
      <c r="BG4" s="165">
        <f t="shared" si="0"/>
        <v>0</v>
      </c>
      <c r="BH4" s="165">
        <f t="shared" si="0"/>
        <v>0</v>
      </c>
      <c r="BI4" s="165">
        <f t="shared" si="0"/>
        <v>0</v>
      </c>
      <c r="BJ4" s="165">
        <f t="shared" si="0"/>
        <v>0</v>
      </c>
      <c r="BK4" s="165">
        <f t="shared" si="0"/>
        <v>0</v>
      </c>
      <c r="BL4" s="165">
        <f t="shared" si="0"/>
        <v>0</v>
      </c>
      <c r="BM4" s="165">
        <f t="shared" si="0"/>
        <v>0</v>
      </c>
      <c r="BN4" s="165">
        <f t="shared" si="0"/>
        <v>0</v>
      </c>
      <c r="BO4" s="165">
        <f t="shared" si="0"/>
        <v>0</v>
      </c>
      <c r="BP4" s="165">
        <f t="shared" si="0"/>
        <v>0</v>
      </c>
      <c r="BQ4" s="165">
        <f t="shared" si="0"/>
        <v>0</v>
      </c>
      <c r="BR4" s="165">
        <f t="shared" si="0"/>
        <v>0</v>
      </c>
      <c r="BS4" s="165">
        <f t="shared" si="0"/>
        <v>0</v>
      </c>
      <c r="BT4" s="165">
        <f t="shared" si="0"/>
        <v>0</v>
      </c>
      <c r="BU4" s="165">
        <f t="shared" si="0"/>
        <v>0</v>
      </c>
      <c r="BV4" s="165">
        <f t="shared" si="0"/>
        <v>0</v>
      </c>
      <c r="BW4" s="165">
        <f t="shared" si="0"/>
        <v>0</v>
      </c>
      <c r="BX4" s="165">
        <f t="shared" si="0"/>
        <v>0</v>
      </c>
      <c r="BY4" s="165">
        <f t="shared" si="0"/>
        <v>0</v>
      </c>
      <c r="BZ4" s="165">
        <f t="shared" si="0"/>
        <v>0</v>
      </c>
      <c r="CA4" s="165">
        <f t="shared" si="0"/>
        <v>0</v>
      </c>
      <c r="CB4" s="165">
        <f t="shared" si="0"/>
        <v>0</v>
      </c>
      <c r="CC4" s="165">
        <f t="shared" si="0"/>
        <v>0</v>
      </c>
      <c r="CD4" s="165">
        <f t="shared" si="0"/>
        <v>0</v>
      </c>
      <c r="CE4" s="165">
        <f t="shared" si="0"/>
        <v>0</v>
      </c>
      <c r="CF4" s="165">
        <f t="shared" si="0"/>
        <v>0</v>
      </c>
      <c r="CG4" s="165">
        <f t="shared" si="0"/>
        <v>0</v>
      </c>
      <c r="CH4" s="165">
        <f t="shared" si="0"/>
        <v>0</v>
      </c>
      <c r="CI4" s="165">
        <f t="shared" si="0"/>
        <v>0</v>
      </c>
      <c r="CJ4" s="165">
        <f t="shared" si="0"/>
        <v>0</v>
      </c>
      <c r="CK4" s="165">
        <f t="shared" si="0"/>
        <v>0</v>
      </c>
      <c r="CL4" s="165">
        <f t="shared" si="0"/>
        <v>0</v>
      </c>
      <c r="CM4" s="165">
        <f t="shared" si="0"/>
        <v>0</v>
      </c>
      <c r="CN4" s="165">
        <f t="shared" si="0"/>
        <v>0</v>
      </c>
      <c r="CO4" s="165">
        <f t="shared" si="0"/>
        <v>0</v>
      </c>
      <c r="CP4" s="165">
        <f t="shared" si="0"/>
        <v>0</v>
      </c>
      <c r="CQ4" s="165">
        <f t="shared" si="0"/>
        <v>0</v>
      </c>
      <c r="CR4" s="165">
        <f t="shared" si="0"/>
        <v>0</v>
      </c>
      <c r="CS4" s="165">
        <f t="shared" si="0"/>
        <v>0</v>
      </c>
    </row>
    <row r="5" spans="1:97" ht="6" customHeight="1" x14ac:dyDescent="0.15">
      <c r="BF5" s="151"/>
      <c r="BG5" s="151"/>
      <c r="BH5" s="151"/>
      <c r="BI5" s="151"/>
    </row>
    <row r="6" spans="1:97" ht="4.5" customHeight="1" thickBot="1" x14ac:dyDescent="0.2">
      <c r="AF6" s="21"/>
      <c r="BF6" s="21"/>
      <c r="BG6" s="21"/>
      <c r="BH6" s="21"/>
      <c r="BI6" s="21"/>
    </row>
    <row r="7" spans="1:97" x14ac:dyDescent="0.15">
      <c r="A7" s="22"/>
      <c r="B7" s="23"/>
      <c r="C7" s="24" t="s">
        <v>10</v>
      </c>
      <c r="D7" s="309" t="s">
        <v>11</v>
      </c>
      <c r="E7" s="315"/>
      <c r="F7" s="315"/>
      <c r="G7" s="316"/>
      <c r="H7" s="319" t="s">
        <v>178</v>
      </c>
      <c r="I7" s="319"/>
      <c r="J7" s="319"/>
      <c r="K7" s="319"/>
      <c r="L7" s="302"/>
      <c r="M7" s="302"/>
      <c r="N7" s="302"/>
      <c r="O7" s="302"/>
      <c r="P7" s="302"/>
      <c r="Q7" s="302"/>
      <c r="R7" s="302"/>
      <c r="S7" s="302"/>
      <c r="T7" s="23"/>
      <c r="U7" s="23"/>
      <c r="V7" s="23"/>
      <c r="W7" s="26"/>
      <c r="X7" s="23"/>
      <c r="Y7" s="23"/>
      <c r="Z7" s="23" t="s">
        <v>177</v>
      </c>
      <c r="AA7" s="23"/>
      <c r="AB7" s="23"/>
      <c r="AC7" s="27" t="s">
        <v>12</v>
      </c>
      <c r="AD7" s="27" t="s">
        <v>12</v>
      </c>
      <c r="AE7" s="27" t="s">
        <v>12</v>
      </c>
      <c r="AF7" s="293" t="s">
        <v>13</v>
      </c>
      <c r="AH7" s="22"/>
      <c r="AI7" s="23"/>
      <c r="AJ7" s="210" t="s">
        <v>10</v>
      </c>
      <c r="AK7" s="309" t="s">
        <v>11</v>
      </c>
      <c r="AL7" s="212" t="s">
        <v>14</v>
      </c>
      <c r="AM7" s="213" t="s">
        <v>15</v>
      </c>
      <c r="AN7" s="213" t="s">
        <v>16</v>
      </c>
      <c r="AO7" s="214" t="s">
        <v>17</v>
      </c>
      <c r="AP7" s="212" t="s">
        <v>14</v>
      </c>
      <c r="AQ7" s="213" t="s">
        <v>15</v>
      </c>
      <c r="AR7" s="213" t="s">
        <v>16</v>
      </c>
      <c r="AS7" s="214" t="s">
        <v>17</v>
      </c>
      <c r="AT7" s="212" t="s">
        <v>14</v>
      </c>
      <c r="AU7" s="213" t="s">
        <v>15</v>
      </c>
      <c r="AV7" s="213" t="s">
        <v>16</v>
      </c>
      <c r="AW7" s="214" t="s">
        <v>17</v>
      </c>
      <c r="AX7" s="212" t="s">
        <v>154</v>
      </c>
      <c r="AY7" s="213" t="s">
        <v>155</v>
      </c>
      <c r="AZ7" s="213" t="s">
        <v>156</v>
      </c>
      <c r="BA7" s="214" t="s">
        <v>157</v>
      </c>
      <c r="BB7" s="212" t="s">
        <v>154</v>
      </c>
      <c r="BC7" s="213" t="s">
        <v>155</v>
      </c>
      <c r="BD7" s="213" t="s">
        <v>156</v>
      </c>
      <c r="BE7" s="214" t="s">
        <v>157</v>
      </c>
      <c r="BF7" s="212" t="s">
        <v>154</v>
      </c>
      <c r="BG7" s="213" t="s">
        <v>155</v>
      </c>
      <c r="BH7" s="213" t="s">
        <v>156</v>
      </c>
      <c r="BI7" s="214" t="s">
        <v>157</v>
      </c>
      <c r="BJ7" s="212" t="s">
        <v>154</v>
      </c>
      <c r="BK7" s="213" t="s">
        <v>155</v>
      </c>
      <c r="BL7" s="213" t="s">
        <v>156</v>
      </c>
      <c r="BM7" s="214" t="s">
        <v>157</v>
      </c>
      <c r="BN7" s="212" t="s">
        <v>154</v>
      </c>
      <c r="BO7" s="213" t="s">
        <v>155</v>
      </c>
      <c r="BP7" s="213" t="s">
        <v>156</v>
      </c>
      <c r="BQ7" s="214" t="s">
        <v>157</v>
      </c>
      <c r="BR7" s="212" t="s">
        <v>154</v>
      </c>
      <c r="BS7" s="213" t="s">
        <v>155</v>
      </c>
      <c r="BT7" s="213" t="s">
        <v>156</v>
      </c>
      <c r="BU7" s="214" t="s">
        <v>157</v>
      </c>
      <c r="BV7" s="212" t="s">
        <v>154</v>
      </c>
      <c r="BW7" s="213" t="s">
        <v>155</v>
      </c>
      <c r="BX7" s="213" t="s">
        <v>156</v>
      </c>
      <c r="BY7" s="214" t="s">
        <v>157</v>
      </c>
      <c r="BZ7" s="212" t="s">
        <v>154</v>
      </c>
      <c r="CA7" s="213" t="s">
        <v>155</v>
      </c>
      <c r="CB7" s="213" t="s">
        <v>156</v>
      </c>
      <c r="CC7" s="214" t="s">
        <v>157</v>
      </c>
      <c r="CD7" s="212" t="s">
        <v>154</v>
      </c>
      <c r="CE7" s="213" t="s">
        <v>155</v>
      </c>
      <c r="CF7" s="213" t="s">
        <v>156</v>
      </c>
      <c r="CG7" s="214" t="s">
        <v>157</v>
      </c>
      <c r="CH7" s="212" t="s">
        <v>14</v>
      </c>
      <c r="CI7" s="213" t="s">
        <v>15</v>
      </c>
      <c r="CJ7" s="213" t="s">
        <v>16</v>
      </c>
      <c r="CK7" s="214" t="s">
        <v>17</v>
      </c>
      <c r="CL7" s="212" t="s">
        <v>154</v>
      </c>
      <c r="CM7" s="213" t="s">
        <v>155</v>
      </c>
      <c r="CN7" s="213" t="s">
        <v>156</v>
      </c>
      <c r="CO7" s="214" t="s">
        <v>157</v>
      </c>
      <c r="CP7" s="212" t="s">
        <v>154</v>
      </c>
      <c r="CQ7" s="213" t="s">
        <v>155</v>
      </c>
      <c r="CR7" s="213" t="s">
        <v>156</v>
      </c>
      <c r="CS7" s="223" t="s">
        <v>157</v>
      </c>
    </row>
    <row r="8" spans="1:97" x14ac:dyDescent="0.15">
      <c r="A8" s="32" t="s">
        <v>18</v>
      </c>
      <c r="B8" s="33" t="s">
        <v>19</v>
      </c>
      <c r="C8" s="33" t="s">
        <v>20</v>
      </c>
      <c r="D8" s="310"/>
      <c r="E8" s="317"/>
      <c r="F8" s="317"/>
      <c r="G8" s="318"/>
      <c r="H8" s="306" t="s">
        <v>21</v>
      </c>
      <c r="I8" s="306"/>
      <c r="J8" s="306"/>
      <c r="K8" s="306"/>
      <c r="L8" s="303" t="s">
        <v>22</v>
      </c>
      <c r="M8" s="304"/>
      <c r="N8" s="304"/>
      <c r="O8" s="305"/>
      <c r="P8" s="306" t="s">
        <v>23</v>
      </c>
      <c r="Q8" s="306"/>
      <c r="R8" s="306"/>
      <c r="S8" s="306"/>
      <c r="T8" s="35" t="s">
        <v>24</v>
      </c>
      <c r="U8" s="35" t="s">
        <v>25</v>
      </c>
      <c r="V8" s="35" t="s">
        <v>26</v>
      </c>
      <c r="W8" s="36" t="s">
        <v>27</v>
      </c>
      <c r="X8" s="35" t="s">
        <v>28</v>
      </c>
      <c r="Y8" s="35" t="s">
        <v>29</v>
      </c>
      <c r="Z8" s="35" t="s">
        <v>30</v>
      </c>
      <c r="AA8" s="35" t="s">
        <v>31</v>
      </c>
      <c r="AB8" s="35" t="s">
        <v>32</v>
      </c>
      <c r="AC8" s="162" t="s">
        <v>87</v>
      </c>
      <c r="AD8" s="162" t="s">
        <v>87</v>
      </c>
      <c r="AE8" s="162" t="s">
        <v>87</v>
      </c>
      <c r="AF8" s="294"/>
      <c r="AH8" s="32" t="s">
        <v>127</v>
      </c>
      <c r="AI8" s="33" t="s">
        <v>19</v>
      </c>
      <c r="AJ8" s="211" t="s">
        <v>20</v>
      </c>
      <c r="AK8" s="310"/>
      <c r="AL8" s="215">
        <v>4</v>
      </c>
      <c r="AM8" s="216">
        <v>4</v>
      </c>
      <c r="AN8" s="216">
        <v>4</v>
      </c>
      <c r="AO8" s="217">
        <v>4</v>
      </c>
      <c r="AP8" s="215">
        <v>5</v>
      </c>
      <c r="AQ8" s="218">
        <v>5</v>
      </c>
      <c r="AR8" s="218">
        <v>5</v>
      </c>
      <c r="AS8" s="219">
        <v>5</v>
      </c>
      <c r="AT8" s="215">
        <v>6</v>
      </c>
      <c r="AU8" s="218">
        <v>6</v>
      </c>
      <c r="AV8" s="218">
        <v>6</v>
      </c>
      <c r="AW8" s="219">
        <v>6</v>
      </c>
      <c r="AX8" s="215">
        <v>7</v>
      </c>
      <c r="AY8" s="218">
        <v>7</v>
      </c>
      <c r="AZ8" s="218">
        <v>7</v>
      </c>
      <c r="BA8" s="219">
        <v>7</v>
      </c>
      <c r="BB8" s="215">
        <v>8</v>
      </c>
      <c r="BC8" s="218">
        <v>8</v>
      </c>
      <c r="BD8" s="218">
        <v>8</v>
      </c>
      <c r="BE8" s="219">
        <v>8</v>
      </c>
      <c r="BF8" s="215">
        <v>9</v>
      </c>
      <c r="BG8" s="218">
        <v>9</v>
      </c>
      <c r="BH8" s="218">
        <v>9</v>
      </c>
      <c r="BI8" s="219">
        <v>9</v>
      </c>
      <c r="BJ8" s="215">
        <v>10</v>
      </c>
      <c r="BK8" s="218">
        <v>10</v>
      </c>
      <c r="BL8" s="218">
        <v>10</v>
      </c>
      <c r="BM8" s="219">
        <v>10</v>
      </c>
      <c r="BN8" s="215">
        <v>11</v>
      </c>
      <c r="BO8" s="218">
        <v>11</v>
      </c>
      <c r="BP8" s="218">
        <v>11</v>
      </c>
      <c r="BQ8" s="219">
        <v>11</v>
      </c>
      <c r="BR8" s="215">
        <v>12</v>
      </c>
      <c r="BS8" s="218">
        <v>12</v>
      </c>
      <c r="BT8" s="218">
        <v>12</v>
      </c>
      <c r="BU8" s="219">
        <v>12</v>
      </c>
      <c r="BV8" s="215">
        <v>1</v>
      </c>
      <c r="BW8" s="218">
        <v>1</v>
      </c>
      <c r="BX8" s="218">
        <v>1</v>
      </c>
      <c r="BY8" s="219">
        <v>1</v>
      </c>
      <c r="BZ8" s="215">
        <v>2</v>
      </c>
      <c r="CA8" s="218">
        <v>2</v>
      </c>
      <c r="CB8" s="218">
        <v>2</v>
      </c>
      <c r="CC8" s="219">
        <v>2</v>
      </c>
      <c r="CD8" s="215">
        <v>3</v>
      </c>
      <c r="CE8" s="218">
        <v>3</v>
      </c>
      <c r="CF8" s="218">
        <v>3</v>
      </c>
      <c r="CG8" s="219">
        <v>3</v>
      </c>
      <c r="CH8" s="220" t="s">
        <v>35</v>
      </c>
      <c r="CI8" s="221" t="s">
        <v>35</v>
      </c>
      <c r="CJ8" s="221" t="s">
        <v>35</v>
      </c>
      <c r="CK8" s="222" t="s">
        <v>35</v>
      </c>
      <c r="CL8" s="220" t="s">
        <v>35</v>
      </c>
      <c r="CM8" s="221" t="s">
        <v>35</v>
      </c>
      <c r="CN8" s="221" t="s">
        <v>35</v>
      </c>
      <c r="CO8" s="222" t="s">
        <v>35</v>
      </c>
      <c r="CP8" s="220" t="s">
        <v>35</v>
      </c>
      <c r="CQ8" s="221" t="s">
        <v>35</v>
      </c>
      <c r="CR8" s="221" t="s">
        <v>35</v>
      </c>
      <c r="CS8" s="224" t="s">
        <v>35</v>
      </c>
    </row>
    <row r="9" spans="1:97" ht="24" customHeight="1" x14ac:dyDescent="0.15">
      <c r="A9" s="44">
        <v>1</v>
      </c>
      <c r="B9" s="154"/>
      <c r="C9" s="154"/>
      <c r="D9" s="312"/>
      <c r="E9" s="313"/>
      <c r="F9" s="313"/>
      <c r="G9" s="314"/>
      <c r="H9" s="299"/>
      <c r="I9" s="300"/>
      <c r="J9" s="300"/>
      <c r="K9" s="301"/>
      <c r="L9" s="299"/>
      <c r="M9" s="300"/>
      <c r="N9" s="300"/>
      <c r="O9" s="301"/>
      <c r="P9" s="299"/>
      <c r="Q9" s="300"/>
      <c r="R9" s="300"/>
      <c r="S9" s="301"/>
      <c r="T9" s="49"/>
      <c r="U9" s="49"/>
      <c r="V9" s="49"/>
      <c r="W9" s="49"/>
      <c r="X9" s="49"/>
      <c r="Y9" s="49"/>
      <c r="Z9" s="49"/>
      <c r="AA9" s="49"/>
      <c r="AB9" s="49"/>
      <c r="AC9" s="49"/>
      <c r="AD9" s="49"/>
      <c r="AE9" s="158"/>
      <c r="AF9" s="50">
        <f>SUM(H9:AE9)</f>
        <v>0</v>
      </c>
      <c r="AH9" s="44">
        <v>1</v>
      </c>
      <c r="AI9" s="45">
        <f t="shared" ref="AI9:AI19" si="1">B9</f>
        <v>0</v>
      </c>
      <c r="AJ9" s="45">
        <f t="shared" ref="AJ9:AJ19" si="2">C9</f>
        <v>0</v>
      </c>
      <c r="AK9" s="46">
        <f t="shared" ref="AK9:AK19" si="3">D9</f>
        <v>0</v>
      </c>
      <c r="AL9" s="137" t="str">
        <f t="shared" ref="AL9:AM23" si="4">IF($H9&lt;=0,"",IF(AL$7=$AI9,$H9,""))</f>
        <v/>
      </c>
      <c r="AM9" s="133" t="str">
        <f t="shared" si="4"/>
        <v/>
      </c>
      <c r="AN9" s="133" t="str">
        <f t="shared" ref="AN9:AO57" si="5">IF($H9&lt;=0,"",IF(AN$7=$AI9,$H9,""))</f>
        <v/>
      </c>
      <c r="AO9" s="141" t="str">
        <f t="shared" si="5"/>
        <v/>
      </c>
      <c r="AP9" s="139" t="str">
        <f t="shared" ref="AP9:AP40" si="6">IF($L9&lt;=0,"",IF(AP$7=$AI9,$L9,""))</f>
        <v/>
      </c>
      <c r="AQ9" s="133" t="str">
        <f t="shared" ref="AQ9:AS57" si="7">IF($L9&lt;=0,"",IF(AQ$7=$AI9,$L9,""))</f>
        <v/>
      </c>
      <c r="AR9" s="133" t="str">
        <f t="shared" si="7"/>
        <v/>
      </c>
      <c r="AS9" s="144" t="str">
        <f t="shared" si="7"/>
        <v/>
      </c>
      <c r="AT9" s="137" t="str">
        <f t="shared" ref="AT9:AW58" si="8">IF($P9&lt;=0,"",IF(AT$7=$AI9,$P9,""))</f>
        <v/>
      </c>
      <c r="AU9" s="133" t="str">
        <f t="shared" si="8"/>
        <v/>
      </c>
      <c r="AV9" s="133" t="str">
        <f t="shared" si="8"/>
        <v/>
      </c>
      <c r="AW9" s="141" t="str">
        <f t="shared" si="8"/>
        <v/>
      </c>
      <c r="AX9" s="139" t="str">
        <f t="shared" ref="AX9:AX40" si="9">IF($T9&lt;=0,"",IF(AX$7=$AI9,$T9,""))</f>
        <v/>
      </c>
      <c r="AY9" s="133" t="str">
        <f t="shared" ref="AY9:BA57" si="10">IF($T9&lt;=0,"",IF(AY$7=$AI9,$T9,""))</f>
        <v/>
      </c>
      <c r="AZ9" s="133" t="str">
        <f t="shared" si="10"/>
        <v/>
      </c>
      <c r="BA9" s="144" t="str">
        <f t="shared" si="10"/>
        <v/>
      </c>
      <c r="BB9" s="137" t="str">
        <f t="shared" ref="BB9:BB40" si="11">IF($U9&lt;=0,"",IF(BB$7=$AI9,$U9,""))</f>
        <v/>
      </c>
      <c r="BC9" s="133" t="str">
        <f t="shared" ref="BC9:BE57" si="12">IF($U9&lt;=0,"",IF(BC$7=$AI9,$U9,""))</f>
        <v/>
      </c>
      <c r="BD9" s="133" t="str">
        <f t="shared" si="12"/>
        <v/>
      </c>
      <c r="BE9" s="141" t="str">
        <f t="shared" si="12"/>
        <v/>
      </c>
      <c r="BF9" s="139" t="str">
        <f t="shared" ref="BF9:BF40" si="13">IF($V9&lt;=0,"",IF(BF$7=$AI9,$V9,""))</f>
        <v/>
      </c>
      <c r="BG9" s="133" t="str">
        <f t="shared" ref="BG9:BI57" si="14">IF($V9&lt;=0,"",IF(BG$7=$AI9,$V9,""))</f>
        <v/>
      </c>
      <c r="BH9" s="133" t="str">
        <f t="shared" si="14"/>
        <v/>
      </c>
      <c r="BI9" s="144" t="str">
        <f t="shared" si="14"/>
        <v/>
      </c>
      <c r="BJ9" s="137" t="str">
        <f t="shared" ref="BJ9:BJ40" si="15">IF($W9&lt;=0,"",IF(BJ$7=$AI9,$W9,""))</f>
        <v/>
      </c>
      <c r="BK9" s="133" t="str">
        <f t="shared" ref="BK9:BM57" si="16">IF($W9&lt;=0,"",IF(BK$7=$AI9,$W9,""))</f>
        <v/>
      </c>
      <c r="BL9" s="133" t="str">
        <f t="shared" si="16"/>
        <v/>
      </c>
      <c r="BM9" s="141" t="str">
        <f t="shared" si="16"/>
        <v/>
      </c>
      <c r="BN9" s="139" t="str">
        <f t="shared" ref="BN9:BN40" si="17">IF($X9&lt;=0,"",IF(BN$7=$AI9,$X9,""))</f>
        <v/>
      </c>
      <c r="BO9" s="133" t="str">
        <f t="shared" ref="BO9:BQ57" si="18">IF($X9&lt;=0,"",IF(BO$7=$AI9,$X9,""))</f>
        <v/>
      </c>
      <c r="BP9" s="133" t="str">
        <f t="shared" si="18"/>
        <v/>
      </c>
      <c r="BQ9" s="144" t="str">
        <f>IF($X9&lt;=0,"",IF(BQ$7=$AI9,$X9,""))</f>
        <v/>
      </c>
      <c r="BR9" s="137" t="str">
        <f t="shared" ref="BR9:BR40" si="19">IF($Y9&lt;=0,"",IF(BR$7=$AI9,$Y9,""))</f>
        <v/>
      </c>
      <c r="BS9" s="133" t="str">
        <f t="shared" ref="BS9:BU57" si="20">IF($Y9&lt;=0,"",IF(BS$7=$AI9,$Y9,""))</f>
        <v/>
      </c>
      <c r="BT9" s="133" t="str">
        <f t="shared" si="20"/>
        <v/>
      </c>
      <c r="BU9" s="141" t="str">
        <f t="shared" si="20"/>
        <v/>
      </c>
      <c r="BV9" s="139" t="str">
        <f t="shared" ref="BV9:BV40" si="21">IF($Z9&lt;=0,"",IF(BV$7=$AI9,$Z9,""))</f>
        <v/>
      </c>
      <c r="BW9" s="133" t="str">
        <f t="shared" ref="BW9:BY57" si="22">IF($Z9&lt;=0,"",IF(BW$7=$AI9,$Z9,""))</f>
        <v/>
      </c>
      <c r="BX9" s="133" t="str">
        <f t="shared" si="22"/>
        <v/>
      </c>
      <c r="BY9" s="144" t="str">
        <f>IF($Z9&lt;=0,"",IF(BY$7=$AI9,$Z9,""))</f>
        <v/>
      </c>
      <c r="BZ9" s="137" t="str">
        <f t="shared" ref="BZ9:BZ40" si="23">IF($AA9&lt;=0,"",IF(BZ$7=$AI9,$AA9,""))</f>
        <v/>
      </c>
      <c r="CA9" s="133" t="str">
        <f t="shared" ref="CA9:CC57" si="24">IF($AA9&lt;=0,"",IF(CA$7=$AI9,$AA9,""))</f>
        <v/>
      </c>
      <c r="CB9" s="133" t="str">
        <f t="shared" si="24"/>
        <v/>
      </c>
      <c r="CC9" s="141" t="str">
        <f t="shared" si="24"/>
        <v/>
      </c>
      <c r="CD9" s="139" t="str">
        <f t="shared" ref="CD9:CD40" si="25">IF($AB9&lt;=0,"",IF(CD$7=$AI9,$AB9,""))</f>
        <v/>
      </c>
      <c r="CE9" s="133" t="str">
        <f t="shared" ref="CE9:CG57" si="26">IF($AB9&lt;=0,"",IF(CE$7=$AI9,$AB9,""))</f>
        <v/>
      </c>
      <c r="CF9" s="133" t="str">
        <f t="shared" si="26"/>
        <v/>
      </c>
      <c r="CG9" s="144" t="str">
        <f t="shared" si="26"/>
        <v/>
      </c>
      <c r="CH9" s="137" t="str">
        <f t="shared" ref="CH9:CH40" si="27">IF($AC9&lt;=0,"",IF(CH$7=$AI9,$AC9,""))</f>
        <v/>
      </c>
      <c r="CI9" s="133" t="str">
        <f t="shared" ref="CI9:CK57" si="28">IF($AC9&lt;=0,"",IF(CI$7=$AI9,$AC9,""))</f>
        <v/>
      </c>
      <c r="CJ9" s="133" t="str">
        <f t="shared" si="28"/>
        <v/>
      </c>
      <c r="CK9" s="141" t="str">
        <f t="shared" si="28"/>
        <v/>
      </c>
      <c r="CL9" s="139" t="str">
        <f t="shared" ref="CL9:CL40" si="29">IF($AD9&lt;=0,"",IF(CL$7=$AI9,$AD9,""))</f>
        <v/>
      </c>
      <c r="CM9" s="133" t="str">
        <f t="shared" ref="CM9:CO28" si="30">IF($AD9&lt;=0,"",IF(CM$7=$AI9,$AD9,""))</f>
        <v/>
      </c>
      <c r="CN9" s="133" t="str">
        <f t="shared" si="30"/>
        <v/>
      </c>
      <c r="CO9" s="141" t="str">
        <f t="shared" si="30"/>
        <v/>
      </c>
      <c r="CP9" s="137" t="str">
        <f>IF($AF9&lt;=0,"",IF(CP$7=$AI9,$AE9,""))</f>
        <v/>
      </c>
      <c r="CQ9" s="133" t="str">
        <f>IF($AE9&lt;=0,"",IF(CQ$7=$AI9,$AE9,""))</f>
        <v/>
      </c>
      <c r="CR9" s="133" t="str">
        <f>IF($AE9&lt;=0,"",IF(CR$7=$AI9,$AE9,""))</f>
        <v/>
      </c>
      <c r="CS9" s="134" t="str">
        <f>IF($AE9&lt;=0,"",IF(CS$7=$AI9,$AE9,""))</f>
        <v/>
      </c>
    </row>
    <row r="10" spans="1:97" ht="24" customHeight="1" x14ac:dyDescent="0.15">
      <c r="A10" s="44">
        <v>2</v>
      </c>
      <c r="B10" s="154"/>
      <c r="C10" s="154"/>
      <c r="D10" s="312"/>
      <c r="E10" s="313"/>
      <c r="F10" s="313"/>
      <c r="G10" s="314"/>
      <c r="H10" s="299"/>
      <c r="I10" s="300"/>
      <c r="J10" s="300"/>
      <c r="K10" s="301"/>
      <c r="L10" s="299"/>
      <c r="M10" s="300"/>
      <c r="N10" s="300"/>
      <c r="O10" s="301"/>
      <c r="P10" s="299"/>
      <c r="Q10" s="300"/>
      <c r="R10" s="300"/>
      <c r="S10" s="301"/>
      <c r="T10" s="49"/>
      <c r="U10" s="49"/>
      <c r="V10" s="49"/>
      <c r="W10" s="49"/>
      <c r="X10" s="49"/>
      <c r="Y10" s="49"/>
      <c r="Z10" s="49"/>
      <c r="AA10" s="49"/>
      <c r="AB10" s="49"/>
      <c r="AC10" s="49"/>
      <c r="AD10" s="49"/>
      <c r="AE10" s="158"/>
      <c r="AF10" s="50">
        <f t="shared" ref="AF10:AF58" si="31">SUM(H10:AE10)</f>
        <v>0</v>
      </c>
      <c r="AH10" s="44">
        <v>2</v>
      </c>
      <c r="AI10" s="45">
        <f t="shared" si="1"/>
        <v>0</v>
      </c>
      <c r="AJ10" s="45">
        <f t="shared" si="2"/>
        <v>0</v>
      </c>
      <c r="AK10" s="46">
        <f t="shared" si="3"/>
        <v>0</v>
      </c>
      <c r="AL10" s="137" t="str">
        <f t="shared" si="4"/>
        <v/>
      </c>
      <c r="AM10" s="133" t="str">
        <f t="shared" si="4"/>
        <v/>
      </c>
      <c r="AN10" s="133" t="str">
        <f t="shared" si="5"/>
        <v/>
      </c>
      <c r="AO10" s="141" t="str">
        <f t="shared" si="5"/>
        <v/>
      </c>
      <c r="AP10" s="139" t="str">
        <f t="shared" si="6"/>
        <v/>
      </c>
      <c r="AQ10" s="133" t="str">
        <f t="shared" si="7"/>
        <v/>
      </c>
      <c r="AR10" s="133" t="str">
        <f t="shared" si="7"/>
        <v/>
      </c>
      <c r="AS10" s="144" t="str">
        <f t="shared" si="7"/>
        <v/>
      </c>
      <c r="AT10" s="137" t="str">
        <f t="shared" si="8"/>
        <v/>
      </c>
      <c r="AU10" s="133" t="str">
        <f t="shared" si="8"/>
        <v/>
      </c>
      <c r="AV10" s="133" t="str">
        <f t="shared" si="8"/>
        <v/>
      </c>
      <c r="AW10" s="141" t="str">
        <f t="shared" si="8"/>
        <v/>
      </c>
      <c r="AX10" s="139" t="str">
        <f t="shared" si="9"/>
        <v/>
      </c>
      <c r="AY10" s="133" t="str">
        <f t="shared" si="10"/>
        <v/>
      </c>
      <c r="AZ10" s="133" t="str">
        <f t="shared" si="10"/>
        <v/>
      </c>
      <c r="BA10" s="144" t="str">
        <f t="shared" si="10"/>
        <v/>
      </c>
      <c r="BB10" s="137" t="str">
        <f t="shared" si="11"/>
        <v/>
      </c>
      <c r="BC10" s="133" t="str">
        <f t="shared" si="12"/>
        <v/>
      </c>
      <c r="BD10" s="133" t="str">
        <f t="shared" si="12"/>
        <v/>
      </c>
      <c r="BE10" s="141" t="str">
        <f t="shared" si="12"/>
        <v/>
      </c>
      <c r="BF10" s="139" t="str">
        <f t="shared" si="13"/>
        <v/>
      </c>
      <c r="BG10" s="133" t="str">
        <f t="shared" si="14"/>
        <v/>
      </c>
      <c r="BH10" s="133" t="str">
        <f t="shared" si="14"/>
        <v/>
      </c>
      <c r="BI10" s="144" t="str">
        <f t="shared" si="14"/>
        <v/>
      </c>
      <c r="BJ10" s="137" t="str">
        <f t="shared" si="15"/>
        <v/>
      </c>
      <c r="BK10" s="133" t="str">
        <f t="shared" si="16"/>
        <v/>
      </c>
      <c r="BL10" s="133" t="str">
        <f t="shared" si="16"/>
        <v/>
      </c>
      <c r="BM10" s="141" t="str">
        <f t="shared" si="16"/>
        <v/>
      </c>
      <c r="BN10" s="139" t="str">
        <f t="shared" si="17"/>
        <v/>
      </c>
      <c r="BO10" s="133" t="str">
        <f t="shared" si="18"/>
        <v/>
      </c>
      <c r="BP10" s="133" t="str">
        <f t="shared" si="18"/>
        <v/>
      </c>
      <c r="BQ10" s="144" t="str">
        <f t="shared" si="18"/>
        <v/>
      </c>
      <c r="BR10" s="137" t="str">
        <f t="shared" si="19"/>
        <v/>
      </c>
      <c r="BS10" s="133" t="str">
        <f t="shared" si="20"/>
        <v/>
      </c>
      <c r="BT10" s="133" t="str">
        <f t="shared" si="20"/>
        <v/>
      </c>
      <c r="BU10" s="141" t="str">
        <f t="shared" si="20"/>
        <v/>
      </c>
      <c r="BV10" s="139" t="str">
        <f t="shared" si="21"/>
        <v/>
      </c>
      <c r="BW10" s="133" t="str">
        <f t="shared" si="22"/>
        <v/>
      </c>
      <c r="BX10" s="133" t="str">
        <f t="shared" si="22"/>
        <v/>
      </c>
      <c r="BY10" s="144" t="str">
        <f t="shared" si="22"/>
        <v/>
      </c>
      <c r="BZ10" s="137" t="str">
        <f t="shared" si="23"/>
        <v/>
      </c>
      <c r="CA10" s="133" t="str">
        <f t="shared" si="24"/>
        <v/>
      </c>
      <c r="CB10" s="133" t="str">
        <f t="shared" si="24"/>
        <v/>
      </c>
      <c r="CC10" s="141" t="str">
        <f t="shared" si="24"/>
        <v/>
      </c>
      <c r="CD10" s="139" t="str">
        <f t="shared" si="25"/>
        <v/>
      </c>
      <c r="CE10" s="133" t="str">
        <f t="shared" si="26"/>
        <v/>
      </c>
      <c r="CF10" s="133" t="str">
        <f t="shared" si="26"/>
        <v/>
      </c>
      <c r="CG10" s="144" t="str">
        <f t="shared" si="26"/>
        <v/>
      </c>
      <c r="CH10" s="137" t="str">
        <f t="shared" si="27"/>
        <v/>
      </c>
      <c r="CI10" s="133" t="str">
        <f t="shared" si="28"/>
        <v/>
      </c>
      <c r="CJ10" s="133" t="str">
        <f t="shared" si="28"/>
        <v/>
      </c>
      <c r="CK10" s="141" t="str">
        <f t="shared" si="28"/>
        <v/>
      </c>
      <c r="CL10" s="139" t="str">
        <f t="shared" si="29"/>
        <v/>
      </c>
      <c r="CM10" s="133" t="str">
        <f t="shared" si="30"/>
        <v/>
      </c>
      <c r="CN10" s="133" t="str">
        <f t="shared" si="30"/>
        <v/>
      </c>
      <c r="CO10" s="141" t="str">
        <f t="shared" si="30"/>
        <v/>
      </c>
      <c r="CP10" s="137" t="str">
        <f t="shared" ref="CP10:CP58" si="32">IF($AF10&lt;=0,"",IF(CP$7=$AI10,$AE10,""))</f>
        <v/>
      </c>
      <c r="CQ10" s="133" t="str">
        <f t="shared" ref="CQ10:CS41" si="33">IF($AE10&lt;=0,"",IF(CQ$7=$AI10,$AE10,""))</f>
        <v/>
      </c>
      <c r="CR10" s="133" t="str">
        <f t="shared" si="33"/>
        <v/>
      </c>
      <c r="CS10" s="134" t="str">
        <f t="shared" si="33"/>
        <v/>
      </c>
    </row>
    <row r="11" spans="1:97" ht="24" customHeight="1" x14ac:dyDescent="0.15">
      <c r="A11" s="44">
        <v>3</v>
      </c>
      <c r="B11" s="154"/>
      <c r="C11" s="154"/>
      <c r="D11" s="312"/>
      <c r="E11" s="313"/>
      <c r="F11" s="313"/>
      <c r="G11" s="314"/>
      <c r="H11" s="299"/>
      <c r="I11" s="300"/>
      <c r="J11" s="300"/>
      <c r="K11" s="301"/>
      <c r="L11" s="299"/>
      <c r="M11" s="300"/>
      <c r="N11" s="300"/>
      <c r="O11" s="301"/>
      <c r="P11" s="299"/>
      <c r="Q11" s="300"/>
      <c r="R11" s="300"/>
      <c r="S11" s="301"/>
      <c r="T11" s="49"/>
      <c r="U11" s="49"/>
      <c r="V11" s="49"/>
      <c r="W11" s="49"/>
      <c r="X11" s="49"/>
      <c r="Y11" s="49"/>
      <c r="Z11" s="49"/>
      <c r="AA11" s="49"/>
      <c r="AB11" s="49"/>
      <c r="AC11" s="49"/>
      <c r="AD11" s="49"/>
      <c r="AE11" s="158"/>
      <c r="AF11" s="50">
        <f t="shared" si="31"/>
        <v>0</v>
      </c>
      <c r="AH11" s="44">
        <v>3</v>
      </c>
      <c r="AI11" s="45">
        <f t="shared" si="1"/>
        <v>0</v>
      </c>
      <c r="AJ11" s="45">
        <f t="shared" si="2"/>
        <v>0</v>
      </c>
      <c r="AK11" s="46">
        <f t="shared" si="3"/>
        <v>0</v>
      </c>
      <c r="AL11" s="137" t="str">
        <f t="shared" si="4"/>
        <v/>
      </c>
      <c r="AM11" s="133" t="str">
        <f t="shared" si="4"/>
        <v/>
      </c>
      <c r="AN11" s="133" t="str">
        <f t="shared" si="5"/>
        <v/>
      </c>
      <c r="AO11" s="141" t="str">
        <f t="shared" si="5"/>
        <v/>
      </c>
      <c r="AP11" s="139" t="str">
        <f t="shared" si="6"/>
        <v/>
      </c>
      <c r="AQ11" s="133" t="str">
        <f t="shared" si="7"/>
        <v/>
      </c>
      <c r="AR11" s="133" t="str">
        <f t="shared" si="7"/>
        <v/>
      </c>
      <c r="AS11" s="144" t="str">
        <f t="shared" si="7"/>
        <v/>
      </c>
      <c r="AT11" s="137" t="str">
        <f t="shared" si="8"/>
        <v/>
      </c>
      <c r="AU11" s="133" t="str">
        <f t="shared" si="8"/>
        <v/>
      </c>
      <c r="AV11" s="133" t="str">
        <f t="shared" si="8"/>
        <v/>
      </c>
      <c r="AW11" s="141" t="str">
        <f t="shared" si="8"/>
        <v/>
      </c>
      <c r="AX11" s="139" t="str">
        <f t="shared" si="9"/>
        <v/>
      </c>
      <c r="AY11" s="133" t="str">
        <f t="shared" si="10"/>
        <v/>
      </c>
      <c r="AZ11" s="133" t="str">
        <f t="shared" si="10"/>
        <v/>
      </c>
      <c r="BA11" s="144" t="str">
        <f t="shared" si="10"/>
        <v/>
      </c>
      <c r="BB11" s="137" t="str">
        <f t="shared" si="11"/>
        <v/>
      </c>
      <c r="BC11" s="133" t="str">
        <f t="shared" si="12"/>
        <v/>
      </c>
      <c r="BD11" s="133" t="str">
        <f t="shared" si="12"/>
        <v/>
      </c>
      <c r="BE11" s="141" t="str">
        <f t="shared" si="12"/>
        <v/>
      </c>
      <c r="BF11" s="139" t="str">
        <f t="shared" si="13"/>
        <v/>
      </c>
      <c r="BG11" s="133" t="str">
        <f t="shared" si="14"/>
        <v/>
      </c>
      <c r="BH11" s="133" t="str">
        <f t="shared" si="14"/>
        <v/>
      </c>
      <c r="BI11" s="144" t="str">
        <f t="shared" si="14"/>
        <v/>
      </c>
      <c r="BJ11" s="137" t="str">
        <f t="shared" si="15"/>
        <v/>
      </c>
      <c r="BK11" s="133" t="str">
        <f t="shared" si="16"/>
        <v/>
      </c>
      <c r="BL11" s="133" t="str">
        <f t="shared" si="16"/>
        <v/>
      </c>
      <c r="BM11" s="141" t="str">
        <f t="shared" si="16"/>
        <v/>
      </c>
      <c r="BN11" s="139" t="str">
        <f t="shared" si="17"/>
        <v/>
      </c>
      <c r="BO11" s="133" t="str">
        <f t="shared" si="18"/>
        <v/>
      </c>
      <c r="BP11" s="133" t="str">
        <f t="shared" si="18"/>
        <v/>
      </c>
      <c r="BQ11" s="144" t="str">
        <f t="shared" si="18"/>
        <v/>
      </c>
      <c r="BR11" s="137" t="str">
        <f t="shared" si="19"/>
        <v/>
      </c>
      <c r="BS11" s="133" t="str">
        <f t="shared" si="20"/>
        <v/>
      </c>
      <c r="BT11" s="133" t="str">
        <f t="shared" si="20"/>
        <v/>
      </c>
      <c r="BU11" s="141" t="str">
        <f t="shared" si="20"/>
        <v/>
      </c>
      <c r="BV11" s="139" t="str">
        <f t="shared" si="21"/>
        <v/>
      </c>
      <c r="BW11" s="133" t="str">
        <f t="shared" si="22"/>
        <v/>
      </c>
      <c r="BX11" s="133" t="str">
        <f t="shared" si="22"/>
        <v/>
      </c>
      <c r="BY11" s="144" t="str">
        <f t="shared" si="22"/>
        <v/>
      </c>
      <c r="BZ11" s="137" t="str">
        <f t="shared" si="23"/>
        <v/>
      </c>
      <c r="CA11" s="133" t="str">
        <f t="shared" si="24"/>
        <v/>
      </c>
      <c r="CB11" s="133" t="str">
        <f t="shared" si="24"/>
        <v/>
      </c>
      <c r="CC11" s="141" t="str">
        <f t="shared" si="24"/>
        <v/>
      </c>
      <c r="CD11" s="139" t="str">
        <f t="shared" si="25"/>
        <v/>
      </c>
      <c r="CE11" s="133" t="str">
        <f t="shared" si="26"/>
        <v/>
      </c>
      <c r="CF11" s="133" t="str">
        <f t="shared" si="26"/>
        <v/>
      </c>
      <c r="CG11" s="144" t="str">
        <f t="shared" si="26"/>
        <v/>
      </c>
      <c r="CH11" s="137" t="str">
        <f t="shared" si="27"/>
        <v/>
      </c>
      <c r="CI11" s="133" t="str">
        <f t="shared" si="28"/>
        <v/>
      </c>
      <c r="CJ11" s="133" t="str">
        <f t="shared" si="28"/>
        <v/>
      </c>
      <c r="CK11" s="141" t="str">
        <f t="shared" si="28"/>
        <v/>
      </c>
      <c r="CL11" s="139" t="str">
        <f t="shared" si="29"/>
        <v/>
      </c>
      <c r="CM11" s="133" t="str">
        <f t="shared" si="30"/>
        <v/>
      </c>
      <c r="CN11" s="133" t="str">
        <f t="shared" si="30"/>
        <v/>
      </c>
      <c r="CO11" s="141" t="str">
        <f t="shared" si="30"/>
        <v/>
      </c>
      <c r="CP11" s="137" t="str">
        <f t="shared" si="32"/>
        <v/>
      </c>
      <c r="CQ11" s="133" t="str">
        <f t="shared" si="33"/>
        <v/>
      </c>
      <c r="CR11" s="133" t="str">
        <f t="shared" si="33"/>
        <v/>
      </c>
      <c r="CS11" s="134" t="str">
        <f t="shared" si="33"/>
        <v/>
      </c>
    </row>
    <row r="12" spans="1:97" ht="24" customHeight="1" x14ac:dyDescent="0.15">
      <c r="A12" s="44">
        <v>4</v>
      </c>
      <c r="B12" s="154"/>
      <c r="C12" s="155"/>
      <c r="D12" s="312"/>
      <c r="E12" s="313"/>
      <c r="F12" s="313"/>
      <c r="G12" s="314"/>
      <c r="H12" s="299"/>
      <c r="I12" s="300"/>
      <c r="J12" s="300"/>
      <c r="K12" s="301"/>
      <c r="L12" s="299"/>
      <c r="M12" s="300"/>
      <c r="N12" s="300"/>
      <c r="O12" s="301"/>
      <c r="P12" s="299"/>
      <c r="Q12" s="300"/>
      <c r="R12" s="300"/>
      <c r="S12" s="301"/>
      <c r="T12" s="49"/>
      <c r="U12" s="49"/>
      <c r="V12" s="49"/>
      <c r="W12" s="49"/>
      <c r="X12" s="49"/>
      <c r="Y12" s="49"/>
      <c r="Z12" s="49"/>
      <c r="AA12" s="49"/>
      <c r="AB12" s="49"/>
      <c r="AC12" s="49"/>
      <c r="AD12" s="49"/>
      <c r="AE12" s="158"/>
      <c r="AF12" s="50">
        <f t="shared" si="31"/>
        <v>0</v>
      </c>
      <c r="AH12" s="44">
        <v>4</v>
      </c>
      <c r="AI12" s="45">
        <f t="shared" si="1"/>
        <v>0</v>
      </c>
      <c r="AJ12" s="45">
        <f t="shared" si="2"/>
        <v>0</v>
      </c>
      <c r="AK12" s="46">
        <f t="shared" si="3"/>
        <v>0</v>
      </c>
      <c r="AL12" s="137" t="str">
        <f t="shared" si="4"/>
        <v/>
      </c>
      <c r="AM12" s="133" t="str">
        <f t="shared" si="4"/>
        <v/>
      </c>
      <c r="AN12" s="133" t="str">
        <f t="shared" si="5"/>
        <v/>
      </c>
      <c r="AO12" s="141" t="str">
        <f t="shared" si="5"/>
        <v/>
      </c>
      <c r="AP12" s="139" t="str">
        <f t="shared" si="6"/>
        <v/>
      </c>
      <c r="AQ12" s="133" t="str">
        <f t="shared" si="7"/>
        <v/>
      </c>
      <c r="AR12" s="133" t="str">
        <f t="shared" si="7"/>
        <v/>
      </c>
      <c r="AS12" s="144" t="str">
        <f t="shared" si="7"/>
        <v/>
      </c>
      <c r="AT12" s="137" t="str">
        <f t="shared" si="8"/>
        <v/>
      </c>
      <c r="AU12" s="133" t="str">
        <f t="shared" si="8"/>
        <v/>
      </c>
      <c r="AV12" s="133" t="str">
        <f t="shared" si="8"/>
        <v/>
      </c>
      <c r="AW12" s="141" t="str">
        <f t="shared" si="8"/>
        <v/>
      </c>
      <c r="AX12" s="139" t="str">
        <f t="shared" si="9"/>
        <v/>
      </c>
      <c r="AY12" s="133" t="str">
        <f t="shared" si="10"/>
        <v/>
      </c>
      <c r="AZ12" s="133" t="str">
        <f t="shared" si="10"/>
        <v/>
      </c>
      <c r="BA12" s="144" t="str">
        <f t="shared" si="10"/>
        <v/>
      </c>
      <c r="BB12" s="137" t="str">
        <f t="shared" si="11"/>
        <v/>
      </c>
      <c r="BC12" s="133" t="str">
        <f t="shared" si="12"/>
        <v/>
      </c>
      <c r="BD12" s="133" t="str">
        <f t="shared" si="12"/>
        <v/>
      </c>
      <c r="BE12" s="141" t="str">
        <f t="shared" si="12"/>
        <v/>
      </c>
      <c r="BF12" s="139" t="str">
        <f t="shared" si="13"/>
        <v/>
      </c>
      <c r="BG12" s="133" t="str">
        <f t="shared" si="14"/>
        <v/>
      </c>
      <c r="BH12" s="133" t="str">
        <f t="shared" si="14"/>
        <v/>
      </c>
      <c r="BI12" s="144" t="str">
        <f t="shared" si="14"/>
        <v/>
      </c>
      <c r="BJ12" s="137" t="str">
        <f t="shared" si="15"/>
        <v/>
      </c>
      <c r="BK12" s="133" t="str">
        <f t="shared" si="16"/>
        <v/>
      </c>
      <c r="BL12" s="133" t="str">
        <f t="shared" si="16"/>
        <v/>
      </c>
      <c r="BM12" s="141" t="str">
        <f t="shared" si="16"/>
        <v/>
      </c>
      <c r="BN12" s="139" t="str">
        <f t="shared" si="17"/>
        <v/>
      </c>
      <c r="BO12" s="133" t="str">
        <f t="shared" si="18"/>
        <v/>
      </c>
      <c r="BP12" s="133" t="str">
        <f t="shared" si="18"/>
        <v/>
      </c>
      <c r="BQ12" s="144" t="str">
        <f t="shared" si="18"/>
        <v/>
      </c>
      <c r="BR12" s="137" t="str">
        <f t="shared" si="19"/>
        <v/>
      </c>
      <c r="BS12" s="133" t="str">
        <f t="shared" si="20"/>
        <v/>
      </c>
      <c r="BT12" s="133" t="str">
        <f t="shared" si="20"/>
        <v/>
      </c>
      <c r="BU12" s="141" t="str">
        <f t="shared" si="20"/>
        <v/>
      </c>
      <c r="BV12" s="139" t="str">
        <f t="shared" si="21"/>
        <v/>
      </c>
      <c r="BW12" s="133" t="str">
        <f t="shared" si="22"/>
        <v/>
      </c>
      <c r="BX12" s="133" t="str">
        <f t="shared" si="22"/>
        <v/>
      </c>
      <c r="BY12" s="144" t="str">
        <f t="shared" si="22"/>
        <v/>
      </c>
      <c r="BZ12" s="137" t="str">
        <f t="shared" si="23"/>
        <v/>
      </c>
      <c r="CA12" s="133" t="str">
        <f t="shared" si="24"/>
        <v/>
      </c>
      <c r="CB12" s="133" t="str">
        <f t="shared" si="24"/>
        <v/>
      </c>
      <c r="CC12" s="141" t="str">
        <f t="shared" si="24"/>
        <v/>
      </c>
      <c r="CD12" s="139" t="str">
        <f t="shared" si="25"/>
        <v/>
      </c>
      <c r="CE12" s="133" t="str">
        <f t="shared" si="26"/>
        <v/>
      </c>
      <c r="CF12" s="133" t="str">
        <f t="shared" si="26"/>
        <v/>
      </c>
      <c r="CG12" s="144" t="str">
        <f t="shared" si="26"/>
        <v/>
      </c>
      <c r="CH12" s="137" t="str">
        <f t="shared" si="27"/>
        <v/>
      </c>
      <c r="CI12" s="133" t="str">
        <f t="shared" si="28"/>
        <v/>
      </c>
      <c r="CJ12" s="133" t="str">
        <f t="shared" si="28"/>
        <v/>
      </c>
      <c r="CK12" s="141" t="str">
        <f t="shared" si="28"/>
        <v/>
      </c>
      <c r="CL12" s="139" t="str">
        <f t="shared" si="29"/>
        <v/>
      </c>
      <c r="CM12" s="133" t="str">
        <f t="shared" si="30"/>
        <v/>
      </c>
      <c r="CN12" s="133" t="str">
        <f t="shared" si="30"/>
        <v/>
      </c>
      <c r="CO12" s="141" t="str">
        <f t="shared" si="30"/>
        <v/>
      </c>
      <c r="CP12" s="137" t="str">
        <f t="shared" si="32"/>
        <v/>
      </c>
      <c r="CQ12" s="133" t="str">
        <f t="shared" si="33"/>
        <v/>
      </c>
      <c r="CR12" s="133" t="str">
        <f t="shared" si="33"/>
        <v/>
      </c>
      <c r="CS12" s="134" t="str">
        <f t="shared" si="33"/>
        <v/>
      </c>
    </row>
    <row r="13" spans="1:97" ht="24" customHeight="1" x14ac:dyDescent="0.15">
      <c r="A13" s="44">
        <v>5</v>
      </c>
      <c r="B13" s="157"/>
      <c r="C13" s="157"/>
      <c r="D13" s="534"/>
      <c r="E13" s="535"/>
      <c r="F13" s="535"/>
      <c r="G13" s="536"/>
      <c r="H13" s="531"/>
      <c r="I13" s="532"/>
      <c r="J13" s="532"/>
      <c r="K13" s="533"/>
      <c r="L13" s="531"/>
      <c r="M13" s="532"/>
      <c r="N13" s="532"/>
      <c r="O13" s="533"/>
      <c r="P13" s="531"/>
      <c r="Q13" s="532"/>
      <c r="R13" s="532"/>
      <c r="S13" s="533"/>
      <c r="T13" s="160"/>
      <c r="U13" s="160"/>
      <c r="V13" s="160"/>
      <c r="W13" s="160"/>
      <c r="X13" s="160"/>
      <c r="Y13" s="160"/>
      <c r="Z13" s="160"/>
      <c r="AA13" s="160"/>
      <c r="AB13" s="160"/>
      <c r="AC13" s="160"/>
      <c r="AD13" s="160"/>
      <c r="AE13" s="158"/>
      <c r="AF13" s="50">
        <f t="shared" si="31"/>
        <v>0</v>
      </c>
      <c r="AH13" s="44">
        <v>5</v>
      </c>
      <c r="AI13" s="45">
        <f t="shared" si="1"/>
        <v>0</v>
      </c>
      <c r="AJ13" s="45">
        <f t="shared" si="2"/>
        <v>0</v>
      </c>
      <c r="AK13" s="46">
        <f t="shared" si="3"/>
        <v>0</v>
      </c>
      <c r="AL13" s="137" t="str">
        <f t="shared" si="4"/>
        <v/>
      </c>
      <c r="AM13" s="133" t="str">
        <f t="shared" si="4"/>
        <v/>
      </c>
      <c r="AN13" s="133" t="str">
        <f t="shared" si="5"/>
        <v/>
      </c>
      <c r="AO13" s="141" t="str">
        <f t="shared" si="5"/>
        <v/>
      </c>
      <c r="AP13" s="139" t="str">
        <f t="shared" si="6"/>
        <v/>
      </c>
      <c r="AQ13" s="133" t="str">
        <f t="shared" si="7"/>
        <v/>
      </c>
      <c r="AR13" s="133" t="str">
        <f t="shared" si="7"/>
        <v/>
      </c>
      <c r="AS13" s="144" t="str">
        <f t="shared" si="7"/>
        <v/>
      </c>
      <c r="AT13" s="137" t="str">
        <f t="shared" si="8"/>
        <v/>
      </c>
      <c r="AU13" s="133" t="str">
        <f t="shared" si="8"/>
        <v/>
      </c>
      <c r="AV13" s="133" t="str">
        <f t="shared" si="8"/>
        <v/>
      </c>
      <c r="AW13" s="141" t="str">
        <f t="shared" si="8"/>
        <v/>
      </c>
      <c r="AX13" s="139" t="str">
        <f t="shared" si="9"/>
        <v/>
      </c>
      <c r="AY13" s="133" t="str">
        <f t="shared" si="10"/>
        <v/>
      </c>
      <c r="AZ13" s="133" t="str">
        <f t="shared" si="10"/>
        <v/>
      </c>
      <c r="BA13" s="144" t="str">
        <f t="shared" si="10"/>
        <v/>
      </c>
      <c r="BB13" s="137" t="str">
        <f t="shared" si="11"/>
        <v/>
      </c>
      <c r="BC13" s="133" t="str">
        <f t="shared" si="12"/>
        <v/>
      </c>
      <c r="BD13" s="133" t="str">
        <f t="shared" si="12"/>
        <v/>
      </c>
      <c r="BE13" s="141" t="str">
        <f t="shared" si="12"/>
        <v/>
      </c>
      <c r="BF13" s="139" t="str">
        <f t="shared" si="13"/>
        <v/>
      </c>
      <c r="BG13" s="133" t="str">
        <f t="shared" si="14"/>
        <v/>
      </c>
      <c r="BH13" s="133" t="str">
        <f t="shared" si="14"/>
        <v/>
      </c>
      <c r="BI13" s="144" t="str">
        <f t="shared" si="14"/>
        <v/>
      </c>
      <c r="BJ13" s="137" t="str">
        <f t="shared" si="15"/>
        <v/>
      </c>
      <c r="BK13" s="133" t="str">
        <f t="shared" si="16"/>
        <v/>
      </c>
      <c r="BL13" s="133" t="str">
        <f t="shared" si="16"/>
        <v/>
      </c>
      <c r="BM13" s="141" t="str">
        <f t="shared" si="16"/>
        <v/>
      </c>
      <c r="BN13" s="139" t="str">
        <f t="shared" si="17"/>
        <v/>
      </c>
      <c r="BO13" s="133" t="str">
        <f t="shared" si="18"/>
        <v/>
      </c>
      <c r="BP13" s="133" t="str">
        <f t="shared" si="18"/>
        <v/>
      </c>
      <c r="BQ13" s="144" t="str">
        <f t="shared" si="18"/>
        <v/>
      </c>
      <c r="BR13" s="137" t="str">
        <f t="shared" si="19"/>
        <v/>
      </c>
      <c r="BS13" s="133" t="str">
        <f t="shared" si="20"/>
        <v/>
      </c>
      <c r="BT13" s="133" t="str">
        <f t="shared" si="20"/>
        <v/>
      </c>
      <c r="BU13" s="141" t="str">
        <f t="shared" si="20"/>
        <v/>
      </c>
      <c r="BV13" s="139" t="str">
        <f t="shared" si="21"/>
        <v/>
      </c>
      <c r="BW13" s="133" t="str">
        <f t="shared" si="22"/>
        <v/>
      </c>
      <c r="BX13" s="133" t="str">
        <f t="shared" si="22"/>
        <v/>
      </c>
      <c r="BY13" s="144" t="str">
        <f t="shared" si="22"/>
        <v/>
      </c>
      <c r="BZ13" s="137" t="str">
        <f t="shared" si="23"/>
        <v/>
      </c>
      <c r="CA13" s="133" t="str">
        <f t="shared" si="24"/>
        <v/>
      </c>
      <c r="CB13" s="133" t="str">
        <f t="shared" si="24"/>
        <v/>
      </c>
      <c r="CC13" s="141" t="str">
        <f t="shared" si="24"/>
        <v/>
      </c>
      <c r="CD13" s="139" t="str">
        <f t="shared" si="25"/>
        <v/>
      </c>
      <c r="CE13" s="133" t="str">
        <f t="shared" si="26"/>
        <v/>
      </c>
      <c r="CF13" s="133" t="str">
        <f t="shared" si="26"/>
        <v/>
      </c>
      <c r="CG13" s="144" t="str">
        <f t="shared" si="26"/>
        <v/>
      </c>
      <c r="CH13" s="137" t="str">
        <f t="shared" si="27"/>
        <v/>
      </c>
      <c r="CI13" s="133" t="str">
        <f t="shared" si="28"/>
        <v/>
      </c>
      <c r="CJ13" s="133" t="str">
        <f t="shared" si="28"/>
        <v/>
      </c>
      <c r="CK13" s="141" t="str">
        <f t="shared" si="28"/>
        <v/>
      </c>
      <c r="CL13" s="139" t="str">
        <f t="shared" si="29"/>
        <v/>
      </c>
      <c r="CM13" s="133" t="str">
        <f t="shared" si="30"/>
        <v/>
      </c>
      <c r="CN13" s="133" t="str">
        <f t="shared" si="30"/>
        <v/>
      </c>
      <c r="CO13" s="141" t="str">
        <f t="shared" si="30"/>
        <v/>
      </c>
      <c r="CP13" s="137" t="str">
        <f t="shared" si="32"/>
        <v/>
      </c>
      <c r="CQ13" s="133" t="str">
        <f t="shared" si="33"/>
        <v/>
      </c>
      <c r="CR13" s="133" t="str">
        <f t="shared" si="33"/>
        <v/>
      </c>
      <c r="CS13" s="134" t="str">
        <f t="shared" si="33"/>
        <v/>
      </c>
    </row>
    <row r="14" spans="1:97" ht="24" customHeight="1" x14ac:dyDescent="0.15">
      <c r="A14" s="44">
        <v>6</v>
      </c>
      <c r="B14" s="157"/>
      <c r="C14" s="157"/>
      <c r="D14" s="534"/>
      <c r="E14" s="535"/>
      <c r="F14" s="535"/>
      <c r="G14" s="536"/>
      <c r="H14" s="530"/>
      <c r="I14" s="530"/>
      <c r="J14" s="530"/>
      <c r="K14" s="530"/>
      <c r="L14" s="530"/>
      <c r="M14" s="530"/>
      <c r="N14" s="530"/>
      <c r="O14" s="530"/>
      <c r="P14" s="530"/>
      <c r="Q14" s="530"/>
      <c r="R14" s="530"/>
      <c r="S14" s="530"/>
      <c r="T14" s="160"/>
      <c r="U14" s="160"/>
      <c r="V14" s="160"/>
      <c r="W14" s="160"/>
      <c r="X14" s="160"/>
      <c r="Y14" s="160"/>
      <c r="Z14" s="160"/>
      <c r="AA14" s="160"/>
      <c r="AB14" s="160"/>
      <c r="AC14" s="160"/>
      <c r="AD14" s="160"/>
      <c r="AE14" s="158"/>
      <c r="AF14" s="50">
        <f t="shared" si="31"/>
        <v>0</v>
      </c>
      <c r="AH14" s="44">
        <v>6</v>
      </c>
      <c r="AI14" s="45">
        <f t="shared" si="1"/>
        <v>0</v>
      </c>
      <c r="AJ14" s="45">
        <f t="shared" si="2"/>
        <v>0</v>
      </c>
      <c r="AK14" s="46">
        <f t="shared" si="3"/>
        <v>0</v>
      </c>
      <c r="AL14" s="137" t="str">
        <f t="shared" si="4"/>
        <v/>
      </c>
      <c r="AM14" s="133" t="str">
        <f t="shared" si="4"/>
        <v/>
      </c>
      <c r="AN14" s="133" t="str">
        <f t="shared" si="5"/>
        <v/>
      </c>
      <c r="AO14" s="141" t="str">
        <f t="shared" si="5"/>
        <v/>
      </c>
      <c r="AP14" s="139" t="str">
        <f t="shared" si="6"/>
        <v/>
      </c>
      <c r="AQ14" s="133" t="str">
        <f t="shared" si="7"/>
        <v/>
      </c>
      <c r="AR14" s="133" t="str">
        <f t="shared" si="7"/>
        <v/>
      </c>
      <c r="AS14" s="144" t="str">
        <f t="shared" si="7"/>
        <v/>
      </c>
      <c r="AT14" s="137" t="str">
        <f t="shared" si="8"/>
        <v/>
      </c>
      <c r="AU14" s="133" t="str">
        <f t="shared" si="8"/>
        <v/>
      </c>
      <c r="AV14" s="133" t="str">
        <f t="shared" si="8"/>
        <v/>
      </c>
      <c r="AW14" s="141" t="str">
        <f t="shared" si="8"/>
        <v/>
      </c>
      <c r="AX14" s="139" t="str">
        <f t="shared" si="9"/>
        <v/>
      </c>
      <c r="AY14" s="133" t="str">
        <f t="shared" si="10"/>
        <v/>
      </c>
      <c r="AZ14" s="133" t="str">
        <f t="shared" si="10"/>
        <v/>
      </c>
      <c r="BA14" s="144" t="str">
        <f t="shared" si="10"/>
        <v/>
      </c>
      <c r="BB14" s="137" t="str">
        <f t="shared" si="11"/>
        <v/>
      </c>
      <c r="BC14" s="133" t="str">
        <f t="shared" si="12"/>
        <v/>
      </c>
      <c r="BD14" s="133" t="str">
        <f t="shared" si="12"/>
        <v/>
      </c>
      <c r="BE14" s="141" t="str">
        <f t="shared" si="12"/>
        <v/>
      </c>
      <c r="BF14" s="139" t="str">
        <f t="shared" si="13"/>
        <v/>
      </c>
      <c r="BG14" s="133" t="str">
        <f t="shared" si="14"/>
        <v/>
      </c>
      <c r="BH14" s="133" t="str">
        <f t="shared" si="14"/>
        <v/>
      </c>
      <c r="BI14" s="144" t="str">
        <f t="shared" si="14"/>
        <v/>
      </c>
      <c r="BJ14" s="137" t="str">
        <f t="shared" si="15"/>
        <v/>
      </c>
      <c r="BK14" s="133" t="str">
        <f t="shared" si="16"/>
        <v/>
      </c>
      <c r="BL14" s="133" t="str">
        <f t="shared" si="16"/>
        <v/>
      </c>
      <c r="BM14" s="141" t="str">
        <f t="shared" si="16"/>
        <v/>
      </c>
      <c r="BN14" s="139" t="str">
        <f t="shared" si="17"/>
        <v/>
      </c>
      <c r="BO14" s="133" t="str">
        <f t="shared" si="18"/>
        <v/>
      </c>
      <c r="BP14" s="133" t="str">
        <f t="shared" si="18"/>
        <v/>
      </c>
      <c r="BQ14" s="144" t="str">
        <f t="shared" si="18"/>
        <v/>
      </c>
      <c r="BR14" s="137" t="str">
        <f t="shared" si="19"/>
        <v/>
      </c>
      <c r="BS14" s="133" t="str">
        <f t="shared" si="20"/>
        <v/>
      </c>
      <c r="BT14" s="133" t="str">
        <f t="shared" si="20"/>
        <v/>
      </c>
      <c r="BU14" s="141" t="str">
        <f t="shared" si="20"/>
        <v/>
      </c>
      <c r="BV14" s="139" t="str">
        <f t="shared" si="21"/>
        <v/>
      </c>
      <c r="BW14" s="133" t="str">
        <f t="shared" si="22"/>
        <v/>
      </c>
      <c r="BX14" s="133" t="str">
        <f t="shared" si="22"/>
        <v/>
      </c>
      <c r="BY14" s="144" t="str">
        <f t="shared" si="22"/>
        <v/>
      </c>
      <c r="BZ14" s="137" t="str">
        <f t="shared" si="23"/>
        <v/>
      </c>
      <c r="CA14" s="133" t="str">
        <f t="shared" si="24"/>
        <v/>
      </c>
      <c r="CB14" s="133" t="str">
        <f t="shared" si="24"/>
        <v/>
      </c>
      <c r="CC14" s="141" t="str">
        <f t="shared" si="24"/>
        <v/>
      </c>
      <c r="CD14" s="139" t="str">
        <f t="shared" si="25"/>
        <v/>
      </c>
      <c r="CE14" s="133" t="str">
        <f t="shared" si="26"/>
        <v/>
      </c>
      <c r="CF14" s="133" t="str">
        <f t="shared" si="26"/>
        <v/>
      </c>
      <c r="CG14" s="144" t="str">
        <f t="shared" si="26"/>
        <v/>
      </c>
      <c r="CH14" s="137" t="str">
        <f t="shared" si="27"/>
        <v/>
      </c>
      <c r="CI14" s="133" t="str">
        <f t="shared" si="28"/>
        <v/>
      </c>
      <c r="CJ14" s="133" t="str">
        <f t="shared" si="28"/>
        <v/>
      </c>
      <c r="CK14" s="141" t="str">
        <f t="shared" si="28"/>
        <v/>
      </c>
      <c r="CL14" s="139" t="str">
        <f t="shared" si="29"/>
        <v/>
      </c>
      <c r="CM14" s="133" t="str">
        <f t="shared" si="30"/>
        <v/>
      </c>
      <c r="CN14" s="133" t="str">
        <f t="shared" si="30"/>
        <v/>
      </c>
      <c r="CO14" s="141" t="str">
        <f t="shared" si="30"/>
        <v/>
      </c>
      <c r="CP14" s="137" t="str">
        <f t="shared" si="32"/>
        <v/>
      </c>
      <c r="CQ14" s="133" t="str">
        <f t="shared" si="33"/>
        <v/>
      </c>
      <c r="CR14" s="133" t="str">
        <f t="shared" si="33"/>
        <v/>
      </c>
      <c r="CS14" s="134" t="str">
        <f t="shared" si="33"/>
        <v/>
      </c>
    </row>
    <row r="15" spans="1:97" ht="24" customHeight="1" x14ac:dyDescent="0.15">
      <c r="A15" s="44">
        <v>7</v>
      </c>
      <c r="B15" s="157"/>
      <c r="C15" s="157"/>
      <c r="D15" s="534"/>
      <c r="E15" s="535"/>
      <c r="F15" s="535"/>
      <c r="G15" s="536"/>
      <c r="H15" s="530"/>
      <c r="I15" s="530"/>
      <c r="J15" s="530"/>
      <c r="K15" s="530"/>
      <c r="L15" s="530"/>
      <c r="M15" s="530"/>
      <c r="N15" s="530"/>
      <c r="O15" s="530"/>
      <c r="P15" s="530"/>
      <c r="Q15" s="530"/>
      <c r="R15" s="530"/>
      <c r="S15" s="530"/>
      <c r="T15" s="160"/>
      <c r="U15" s="160"/>
      <c r="V15" s="160"/>
      <c r="W15" s="160"/>
      <c r="X15" s="160"/>
      <c r="Y15" s="160"/>
      <c r="Z15" s="160"/>
      <c r="AA15" s="160"/>
      <c r="AB15" s="160"/>
      <c r="AC15" s="160"/>
      <c r="AD15" s="160"/>
      <c r="AE15" s="158"/>
      <c r="AF15" s="50">
        <f t="shared" si="31"/>
        <v>0</v>
      </c>
      <c r="AH15" s="44">
        <v>7</v>
      </c>
      <c r="AI15" s="45">
        <f t="shared" si="1"/>
        <v>0</v>
      </c>
      <c r="AJ15" s="45">
        <f t="shared" si="2"/>
        <v>0</v>
      </c>
      <c r="AK15" s="46">
        <f t="shared" si="3"/>
        <v>0</v>
      </c>
      <c r="AL15" s="137" t="str">
        <f t="shared" si="4"/>
        <v/>
      </c>
      <c r="AM15" s="133" t="str">
        <f t="shared" si="4"/>
        <v/>
      </c>
      <c r="AN15" s="133" t="str">
        <f t="shared" si="5"/>
        <v/>
      </c>
      <c r="AO15" s="141" t="str">
        <f t="shared" si="5"/>
        <v/>
      </c>
      <c r="AP15" s="139" t="str">
        <f t="shared" si="6"/>
        <v/>
      </c>
      <c r="AQ15" s="133" t="str">
        <f t="shared" si="7"/>
        <v/>
      </c>
      <c r="AR15" s="133" t="str">
        <f t="shared" si="7"/>
        <v/>
      </c>
      <c r="AS15" s="144" t="str">
        <f t="shared" si="7"/>
        <v/>
      </c>
      <c r="AT15" s="137" t="str">
        <f t="shared" si="8"/>
        <v/>
      </c>
      <c r="AU15" s="133" t="str">
        <f t="shared" si="8"/>
        <v/>
      </c>
      <c r="AV15" s="133" t="str">
        <f t="shared" si="8"/>
        <v/>
      </c>
      <c r="AW15" s="141" t="str">
        <f t="shared" si="8"/>
        <v/>
      </c>
      <c r="AX15" s="139" t="str">
        <f t="shared" si="9"/>
        <v/>
      </c>
      <c r="AY15" s="133" t="str">
        <f t="shared" si="10"/>
        <v/>
      </c>
      <c r="AZ15" s="133" t="str">
        <f t="shared" si="10"/>
        <v/>
      </c>
      <c r="BA15" s="144" t="str">
        <f t="shared" si="10"/>
        <v/>
      </c>
      <c r="BB15" s="137" t="str">
        <f t="shared" si="11"/>
        <v/>
      </c>
      <c r="BC15" s="133" t="str">
        <f t="shared" si="12"/>
        <v/>
      </c>
      <c r="BD15" s="133" t="str">
        <f t="shared" si="12"/>
        <v/>
      </c>
      <c r="BE15" s="141" t="str">
        <f t="shared" si="12"/>
        <v/>
      </c>
      <c r="BF15" s="139" t="str">
        <f t="shared" si="13"/>
        <v/>
      </c>
      <c r="BG15" s="133" t="str">
        <f t="shared" si="14"/>
        <v/>
      </c>
      <c r="BH15" s="133" t="str">
        <f t="shared" si="14"/>
        <v/>
      </c>
      <c r="BI15" s="144" t="str">
        <f t="shared" si="14"/>
        <v/>
      </c>
      <c r="BJ15" s="137" t="str">
        <f t="shared" si="15"/>
        <v/>
      </c>
      <c r="BK15" s="133" t="str">
        <f t="shared" si="16"/>
        <v/>
      </c>
      <c r="BL15" s="133" t="str">
        <f t="shared" si="16"/>
        <v/>
      </c>
      <c r="BM15" s="141" t="str">
        <f t="shared" si="16"/>
        <v/>
      </c>
      <c r="BN15" s="139" t="str">
        <f t="shared" si="17"/>
        <v/>
      </c>
      <c r="BO15" s="133" t="str">
        <f t="shared" si="18"/>
        <v/>
      </c>
      <c r="BP15" s="133" t="str">
        <f t="shared" si="18"/>
        <v/>
      </c>
      <c r="BQ15" s="144" t="str">
        <f t="shared" si="18"/>
        <v/>
      </c>
      <c r="BR15" s="137" t="str">
        <f t="shared" si="19"/>
        <v/>
      </c>
      <c r="BS15" s="133" t="str">
        <f t="shared" si="20"/>
        <v/>
      </c>
      <c r="BT15" s="133" t="str">
        <f t="shared" si="20"/>
        <v/>
      </c>
      <c r="BU15" s="141" t="str">
        <f t="shared" si="20"/>
        <v/>
      </c>
      <c r="BV15" s="139" t="str">
        <f t="shared" si="21"/>
        <v/>
      </c>
      <c r="BW15" s="133" t="str">
        <f t="shared" si="22"/>
        <v/>
      </c>
      <c r="BX15" s="133" t="str">
        <f t="shared" si="22"/>
        <v/>
      </c>
      <c r="BY15" s="144" t="str">
        <f t="shared" si="22"/>
        <v/>
      </c>
      <c r="BZ15" s="137" t="str">
        <f t="shared" si="23"/>
        <v/>
      </c>
      <c r="CA15" s="133" t="str">
        <f t="shared" si="24"/>
        <v/>
      </c>
      <c r="CB15" s="133" t="str">
        <f t="shared" si="24"/>
        <v/>
      </c>
      <c r="CC15" s="141" t="str">
        <f t="shared" si="24"/>
        <v/>
      </c>
      <c r="CD15" s="139" t="str">
        <f t="shared" si="25"/>
        <v/>
      </c>
      <c r="CE15" s="133" t="str">
        <f t="shared" si="26"/>
        <v/>
      </c>
      <c r="CF15" s="133" t="str">
        <f t="shared" si="26"/>
        <v/>
      </c>
      <c r="CG15" s="144" t="str">
        <f t="shared" si="26"/>
        <v/>
      </c>
      <c r="CH15" s="137" t="str">
        <f t="shared" si="27"/>
        <v/>
      </c>
      <c r="CI15" s="133" t="str">
        <f t="shared" si="28"/>
        <v/>
      </c>
      <c r="CJ15" s="133" t="str">
        <f t="shared" si="28"/>
        <v/>
      </c>
      <c r="CK15" s="141" t="str">
        <f t="shared" si="28"/>
        <v/>
      </c>
      <c r="CL15" s="139" t="str">
        <f t="shared" si="29"/>
        <v/>
      </c>
      <c r="CM15" s="133" t="str">
        <f t="shared" si="30"/>
        <v/>
      </c>
      <c r="CN15" s="133" t="str">
        <f t="shared" si="30"/>
        <v/>
      </c>
      <c r="CO15" s="141" t="str">
        <f t="shared" si="30"/>
        <v/>
      </c>
      <c r="CP15" s="137" t="str">
        <f t="shared" si="32"/>
        <v/>
      </c>
      <c r="CQ15" s="133" t="str">
        <f t="shared" si="33"/>
        <v/>
      </c>
      <c r="CR15" s="133" t="str">
        <f t="shared" si="33"/>
        <v/>
      </c>
      <c r="CS15" s="134" t="str">
        <f t="shared" si="33"/>
        <v/>
      </c>
    </row>
    <row r="16" spans="1:97" ht="24" customHeight="1" x14ac:dyDescent="0.15">
      <c r="A16" s="44">
        <v>8</v>
      </c>
      <c r="B16" s="157"/>
      <c r="C16" s="157"/>
      <c r="D16" s="534"/>
      <c r="E16" s="535"/>
      <c r="F16" s="535"/>
      <c r="G16" s="536"/>
      <c r="H16" s="530"/>
      <c r="I16" s="530"/>
      <c r="J16" s="530"/>
      <c r="K16" s="530"/>
      <c r="L16" s="530"/>
      <c r="M16" s="530"/>
      <c r="N16" s="530"/>
      <c r="O16" s="530"/>
      <c r="P16" s="530"/>
      <c r="Q16" s="530"/>
      <c r="R16" s="530"/>
      <c r="S16" s="530"/>
      <c r="T16" s="160"/>
      <c r="U16" s="160"/>
      <c r="V16" s="160"/>
      <c r="W16" s="159"/>
      <c r="X16" s="160"/>
      <c r="Y16" s="160"/>
      <c r="Z16" s="160"/>
      <c r="AA16" s="160"/>
      <c r="AB16" s="160"/>
      <c r="AC16" s="158"/>
      <c r="AD16" s="158"/>
      <c r="AE16" s="158"/>
      <c r="AF16" s="50">
        <f t="shared" si="31"/>
        <v>0</v>
      </c>
      <c r="AH16" s="44">
        <v>8</v>
      </c>
      <c r="AI16" s="45">
        <f t="shared" si="1"/>
        <v>0</v>
      </c>
      <c r="AJ16" s="45">
        <f t="shared" si="2"/>
        <v>0</v>
      </c>
      <c r="AK16" s="46">
        <f t="shared" si="3"/>
        <v>0</v>
      </c>
      <c r="AL16" s="137" t="str">
        <f t="shared" si="4"/>
        <v/>
      </c>
      <c r="AM16" s="133" t="str">
        <f t="shared" si="4"/>
        <v/>
      </c>
      <c r="AN16" s="133" t="str">
        <f t="shared" si="5"/>
        <v/>
      </c>
      <c r="AO16" s="141" t="str">
        <f t="shared" si="5"/>
        <v/>
      </c>
      <c r="AP16" s="139" t="str">
        <f t="shared" si="6"/>
        <v/>
      </c>
      <c r="AQ16" s="133" t="str">
        <f t="shared" si="7"/>
        <v/>
      </c>
      <c r="AR16" s="133" t="str">
        <f t="shared" si="7"/>
        <v/>
      </c>
      <c r="AS16" s="144" t="str">
        <f t="shared" si="7"/>
        <v/>
      </c>
      <c r="AT16" s="137" t="str">
        <f t="shared" si="8"/>
        <v/>
      </c>
      <c r="AU16" s="133" t="str">
        <f t="shared" si="8"/>
        <v/>
      </c>
      <c r="AV16" s="133" t="str">
        <f t="shared" si="8"/>
        <v/>
      </c>
      <c r="AW16" s="141" t="str">
        <f t="shared" si="8"/>
        <v/>
      </c>
      <c r="AX16" s="139" t="str">
        <f t="shared" si="9"/>
        <v/>
      </c>
      <c r="AY16" s="133" t="str">
        <f t="shared" si="10"/>
        <v/>
      </c>
      <c r="AZ16" s="133" t="str">
        <f t="shared" si="10"/>
        <v/>
      </c>
      <c r="BA16" s="144" t="str">
        <f t="shared" si="10"/>
        <v/>
      </c>
      <c r="BB16" s="137" t="str">
        <f t="shared" si="11"/>
        <v/>
      </c>
      <c r="BC16" s="133" t="str">
        <f t="shared" si="12"/>
        <v/>
      </c>
      <c r="BD16" s="133" t="str">
        <f t="shared" si="12"/>
        <v/>
      </c>
      <c r="BE16" s="141" t="str">
        <f t="shared" si="12"/>
        <v/>
      </c>
      <c r="BF16" s="139" t="str">
        <f t="shared" si="13"/>
        <v/>
      </c>
      <c r="BG16" s="133" t="str">
        <f t="shared" si="14"/>
        <v/>
      </c>
      <c r="BH16" s="133" t="str">
        <f t="shared" si="14"/>
        <v/>
      </c>
      <c r="BI16" s="144" t="str">
        <f t="shared" si="14"/>
        <v/>
      </c>
      <c r="BJ16" s="137" t="str">
        <f t="shared" si="15"/>
        <v/>
      </c>
      <c r="BK16" s="133" t="str">
        <f t="shared" si="16"/>
        <v/>
      </c>
      <c r="BL16" s="133" t="str">
        <f t="shared" si="16"/>
        <v/>
      </c>
      <c r="BM16" s="141" t="str">
        <f t="shared" si="16"/>
        <v/>
      </c>
      <c r="BN16" s="139" t="str">
        <f t="shared" si="17"/>
        <v/>
      </c>
      <c r="BO16" s="133" t="str">
        <f t="shared" si="18"/>
        <v/>
      </c>
      <c r="BP16" s="133" t="str">
        <f t="shared" si="18"/>
        <v/>
      </c>
      <c r="BQ16" s="144" t="str">
        <f t="shared" si="18"/>
        <v/>
      </c>
      <c r="BR16" s="137" t="str">
        <f t="shared" si="19"/>
        <v/>
      </c>
      <c r="BS16" s="133" t="str">
        <f t="shared" si="20"/>
        <v/>
      </c>
      <c r="BT16" s="133" t="str">
        <f t="shared" si="20"/>
        <v/>
      </c>
      <c r="BU16" s="141" t="str">
        <f t="shared" si="20"/>
        <v/>
      </c>
      <c r="BV16" s="139" t="str">
        <f t="shared" si="21"/>
        <v/>
      </c>
      <c r="BW16" s="133" t="str">
        <f t="shared" si="22"/>
        <v/>
      </c>
      <c r="BX16" s="133" t="str">
        <f t="shared" si="22"/>
        <v/>
      </c>
      <c r="BY16" s="144" t="str">
        <f t="shared" si="22"/>
        <v/>
      </c>
      <c r="BZ16" s="137" t="str">
        <f t="shared" si="23"/>
        <v/>
      </c>
      <c r="CA16" s="133" t="str">
        <f t="shared" si="24"/>
        <v/>
      </c>
      <c r="CB16" s="133" t="str">
        <f t="shared" si="24"/>
        <v/>
      </c>
      <c r="CC16" s="141" t="str">
        <f t="shared" si="24"/>
        <v/>
      </c>
      <c r="CD16" s="139" t="str">
        <f t="shared" si="25"/>
        <v/>
      </c>
      <c r="CE16" s="133" t="str">
        <f t="shared" si="26"/>
        <v/>
      </c>
      <c r="CF16" s="133" t="str">
        <f t="shared" si="26"/>
        <v/>
      </c>
      <c r="CG16" s="144" t="str">
        <f t="shared" si="26"/>
        <v/>
      </c>
      <c r="CH16" s="137" t="str">
        <f t="shared" si="27"/>
        <v/>
      </c>
      <c r="CI16" s="133" t="str">
        <f t="shared" si="28"/>
        <v/>
      </c>
      <c r="CJ16" s="133" t="str">
        <f t="shared" si="28"/>
        <v/>
      </c>
      <c r="CK16" s="141" t="str">
        <f t="shared" si="28"/>
        <v/>
      </c>
      <c r="CL16" s="139" t="str">
        <f t="shared" si="29"/>
        <v/>
      </c>
      <c r="CM16" s="133" t="str">
        <f t="shared" si="30"/>
        <v/>
      </c>
      <c r="CN16" s="133" t="str">
        <f t="shared" si="30"/>
        <v/>
      </c>
      <c r="CO16" s="141" t="str">
        <f t="shared" si="30"/>
        <v/>
      </c>
      <c r="CP16" s="137" t="str">
        <f t="shared" si="32"/>
        <v/>
      </c>
      <c r="CQ16" s="133" t="str">
        <f t="shared" si="33"/>
        <v/>
      </c>
      <c r="CR16" s="133" t="str">
        <f t="shared" si="33"/>
        <v/>
      </c>
      <c r="CS16" s="134" t="str">
        <f t="shared" si="33"/>
        <v/>
      </c>
    </row>
    <row r="17" spans="1:97" ht="24" customHeight="1" x14ac:dyDescent="0.15">
      <c r="A17" s="44">
        <v>9</v>
      </c>
      <c r="B17" s="157"/>
      <c r="C17" s="157"/>
      <c r="D17" s="534"/>
      <c r="E17" s="535"/>
      <c r="F17" s="535"/>
      <c r="G17" s="536"/>
      <c r="H17" s="530"/>
      <c r="I17" s="530"/>
      <c r="J17" s="530"/>
      <c r="K17" s="530"/>
      <c r="L17" s="530"/>
      <c r="M17" s="530"/>
      <c r="N17" s="530"/>
      <c r="O17" s="530"/>
      <c r="P17" s="530"/>
      <c r="Q17" s="530"/>
      <c r="R17" s="530"/>
      <c r="S17" s="530"/>
      <c r="T17" s="160"/>
      <c r="U17" s="160"/>
      <c r="V17" s="160"/>
      <c r="W17" s="159"/>
      <c r="X17" s="160"/>
      <c r="Y17" s="160"/>
      <c r="Z17" s="160"/>
      <c r="AA17" s="160"/>
      <c r="AB17" s="160"/>
      <c r="AC17" s="158"/>
      <c r="AD17" s="158"/>
      <c r="AE17" s="158"/>
      <c r="AF17" s="50">
        <f t="shared" si="31"/>
        <v>0</v>
      </c>
      <c r="AH17" s="44">
        <v>9</v>
      </c>
      <c r="AI17" s="45">
        <f t="shared" si="1"/>
        <v>0</v>
      </c>
      <c r="AJ17" s="45">
        <f t="shared" si="2"/>
        <v>0</v>
      </c>
      <c r="AK17" s="46">
        <f t="shared" si="3"/>
        <v>0</v>
      </c>
      <c r="AL17" s="137" t="str">
        <f t="shared" si="4"/>
        <v/>
      </c>
      <c r="AM17" s="133" t="str">
        <f t="shared" si="4"/>
        <v/>
      </c>
      <c r="AN17" s="133" t="str">
        <f t="shared" si="5"/>
        <v/>
      </c>
      <c r="AO17" s="141" t="str">
        <f t="shared" si="5"/>
        <v/>
      </c>
      <c r="AP17" s="139" t="str">
        <f t="shared" si="6"/>
        <v/>
      </c>
      <c r="AQ17" s="133" t="str">
        <f t="shared" si="7"/>
        <v/>
      </c>
      <c r="AR17" s="133" t="str">
        <f t="shared" si="7"/>
        <v/>
      </c>
      <c r="AS17" s="144" t="str">
        <f t="shared" si="7"/>
        <v/>
      </c>
      <c r="AT17" s="137" t="str">
        <f t="shared" si="8"/>
        <v/>
      </c>
      <c r="AU17" s="133" t="str">
        <f t="shared" si="8"/>
        <v/>
      </c>
      <c r="AV17" s="133" t="str">
        <f t="shared" si="8"/>
        <v/>
      </c>
      <c r="AW17" s="141" t="str">
        <f t="shared" si="8"/>
        <v/>
      </c>
      <c r="AX17" s="139" t="str">
        <f t="shared" si="9"/>
        <v/>
      </c>
      <c r="AY17" s="133" t="str">
        <f t="shared" si="10"/>
        <v/>
      </c>
      <c r="AZ17" s="133" t="str">
        <f t="shared" si="10"/>
        <v/>
      </c>
      <c r="BA17" s="144" t="str">
        <f t="shared" si="10"/>
        <v/>
      </c>
      <c r="BB17" s="137" t="str">
        <f t="shared" si="11"/>
        <v/>
      </c>
      <c r="BC17" s="133" t="str">
        <f t="shared" si="12"/>
        <v/>
      </c>
      <c r="BD17" s="133" t="str">
        <f t="shared" si="12"/>
        <v/>
      </c>
      <c r="BE17" s="141" t="str">
        <f t="shared" si="12"/>
        <v/>
      </c>
      <c r="BF17" s="139" t="str">
        <f t="shared" si="13"/>
        <v/>
      </c>
      <c r="BG17" s="133" t="str">
        <f t="shared" si="14"/>
        <v/>
      </c>
      <c r="BH17" s="133" t="str">
        <f t="shared" si="14"/>
        <v/>
      </c>
      <c r="BI17" s="144" t="str">
        <f t="shared" si="14"/>
        <v/>
      </c>
      <c r="BJ17" s="137" t="str">
        <f t="shared" si="15"/>
        <v/>
      </c>
      <c r="BK17" s="133" t="str">
        <f t="shared" si="16"/>
        <v/>
      </c>
      <c r="BL17" s="133" t="str">
        <f t="shared" si="16"/>
        <v/>
      </c>
      <c r="BM17" s="141" t="str">
        <f t="shared" si="16"/>
        <v/>
      </c>
      <c r="BN17" s="139" t="str">
        <f t="shared" si="17"/>
        <v/>
      </c>
      <c r="BO17" s="133" t="str">
        <f t="shared" si="18"/>
        <v/>
      </c>
      <c r="BP17" s="133" t="str">
        <f t="shared" si="18"/>
        <v/>
      </c>
      <c r="BQ17" s="144" t="str">
        <f t="shared" si="18"/>
        <v/>
      </c>
      <c r="BR17" s="137" t="str">
        <f t="shared" si="19"/>
        <v/>
      </c>
      <c r="BS17" s="133" t="str">
        <f t="shared" si="20"/>
        <v/>
      </c>
      <c r="BT17" s="133" t="str">
        <f t="shared" si="20"/>
        <v/>
      </c>
      <c r="BU17" s="141" t="str">
        <f t="shared" si="20"/>
        <v/>
      </c>
      <c r="BV17" s="139" t="str">
        <f t="shared" si="21"/>
        <v/>
      </c>
      <c r="BW17" s="133" t="str">
        <f t="shared" si="22"/>
        <v/>
      </c>
      <c r="BX17" s="133" t="str">
        <f t="shared" si="22"/>
        <v/>
      </c>
      <c r="BY17" s="144" t="str">
        <f t="shared" si="22"/>
        <v/>
      </c>
      <c r="BZ17" s="137" t="str">
        <f t="shared" si="23"/>
        <v/>
      </c>
      <c r="CA17" s="133" t="str">
        <f t="shared" si="24"/>
        <v/>
      </c>
      <c r="CB17" s="133" t="str">
        <f t="shared" si="24"/>
        <v/>
      </c>
      <c r="CC17" s="141" t="str">
        <f t="shared" si="24"/>
        <v/>
      </c>
      <c r="CD17" s="139" t="str">
        <f t="shared" si="25"/>
        <v/>
      </c>
      <c r="CE17" s="133" t="str">
        <f t="shared" si="26"/>
        <v/>
      </c>
      <c r="CF17" s="133" t="str">
        <f t="shared" si="26"/>
        <v/>
      </c>
      <c r="CG17" s="144" t="str">
        <f t="shared" si="26"/>
        <v/>
      </c>
      <c r="CH17" s="137" t="str">
        <f t="shared" si="27"/>
        <v/>
      </c>
      <c r="CI17" s="133" t="str">
        <f t="shared" si="28"/>
        <v/>
      </c>
      <c r="CJ17" s="133" t="str">
        <f t="shared" si="28"/>
        <v/>
      </c>
      <c r="CK17" s="141" t="str">
        <f t="shared" si="28"/>
        <v/>
      </c>
      <c r="CL17" s="139" t="str">
        <f t="shared" si="29"/>
        <v/>
      </c>
      <c r="CM17" s="133" t="str">
        <f t="shared" si="30"/>
        <v/>
      </c>
      <c r="CN17" s="133" t="str">
        <f t="shared" si="30"/>
        <v/>
      </c>
      <c r="CO17" s="141" t="str">
        <f t="shared" si="30"/>
        <v/>
      </c>
      <c r="CP17" s="137" t="str">
        <f t="shared" si="32"/>
        <v/>
      </c>
      <c r="CQ17" s="133" t="str">
        <f t="shared" si="33"/>
        <v/>
      </c>
      <c r="CR17" s="133" t="str">
        <f t="shared" si="33"/>
        <v/>
      </c>
      <c r="CS17" s="134" t="str">
        <f t="shared" si="33"/>
        <v/>
      </c>
    </row>
    <row r="18" spans="1:97" ht="24" customHeight="1" x14ac:dyDescent="0.15">
      <c r="A18" s="44">
        <v>10</v>
      </c>
      <c r="B18" s="157"/>
      <c r="C18" s="157"/>
      <c r="D18" s="534"/>
      <c r="E18" s="535"/>
      <c r="F18" s="535"/>
      <c r="G18" s="536"/>
      <c r="H18" s="530"/>
      <c r="I18" s="530"/>
      <c r="J18" s="530"/>
      <c r="K18" s="530"/>
      <c r="L18" s="530"/>
      <c r="M18" s="530"/>
      <c r="N18" s="530"/>
      <c r="O18" s="530"/>
      <c r="P18" s="530"/>
      <c r="Q18" s="530"/>
      <c r="R18" s="530"/>
      <c r="S18" s="530"/>
      <c r="T18" s="160"/>
      <c r="U18" s="160"/>
      <c r="V18" s="160"/>
      <c r="W18" s="159"/>
      <c r="X18" s="160"/>
      <c r="Y18" s="160"/>
      <c r="Z18" s="160"/>
      <c r="AA18" s="160"/>
      <c r="AB18" s="160"/>
      <c r="AC18" s="158"/>
      <c r="AD18" s="158"/>
      <c r="AE18" s="158"/>
      <c r="AF18" s="50">
        <f t="shared" si="31"/>
        <v>0</v>
      </c>
      <c r="AH18" s="44">
        <v>10</v>
      </c>
      <c r="AI18" s="45">
        <f t="shared" si="1"/>
        <v>0</v>
      </c>
      <c r="AJ18" s="45">
        <f t="shared" si="2"/>
        <v>0</v>
      </c>
      <c r="AK18" s="46">
        <f t="shared" si="3"/>
        <v>0</v>
      </c>
      <c r="AL18" s="137" t="str">
        <f t="shared" si="4"/>
        <v/>
      </c>
      <c r="AM18" s="133" t="str">
        <f t="shared" si="4"/>
        <v/>
      </c>
      <c r="AN18" s="133" t="str">
        <f t="shared" si="5"/>
        <v/>
      </c>
      <c r="AO18" s="141" t="str">
        <f t="shared" si="5"/>
        <v/>
      </c>
      <c r="AP18" s="139" t="str">
        <f t="shared" si="6"/>
        <v/>
      </c>
      <c r="AQ18" s="133" t="str">
        <f t="shared" si="7"/>
        <v/>
      </c>
      <c r="AR18" s="133" t="str">
        <f t="shared" si="7"/>
        <v/>
      </c>
      <c r="AS18" s="144" t="str">
        <f t="shared" si="7"/>
        <v/>
      </c>
      <c r="AT18" s="137" t="str">
        <f t="shared" si="8"/>
        <v/>
      </c>
      <c r="AU18" s="133" t="str">
        <f t="shared" si="8"/>
        <v/>
      </c>
      <c r="AV18" s="133" t="str">
        <f t="shared" si="8"/>
        <v/>
      </c>
      <c r="AW18" s="141" t="str">
        <f t="shared" si="8"/>
        <v/>
      </c>
      <c r="AX18" s="139" t="str">
        <f t="shared" si="9"/>
        <v/>
      </c>
      <c r="AY18" s="133" t="str">
        <f t="shared" si="10"/>
        <v/>
      </c>
      <c r="AZ18" s="133" t="str">
        <f t="shared" si="10"/>
        <v/>
      </c>
      <c r="BA18" s="144" t="str">
        <f t="shared" si="10"/>
        <v/>
      </c>
      <c r="BB18" s="137" t="str">
        <f t="shared" si="11"/>
        <v/>
      </c>
      <c r="BC18" s="133" t="str">
        <f t="shared" si="12"/>
        <v/>
      </c>
      <c r="BD18" s="133" t="str">
        <f t="shared" si="12"/>
        <v/>
      </c>
      <c r="BE18" s="141" t="str">
        <f t="shared" si="12"/>
        <v/>
      </c>
      <c r="BF18" s="139" t="str">
        <f t="shared" si="13"/>
        <v/>
      </c>
      <c r="BG18" s="133" t="str">
        <f t="shared" si="14"/>
        <v/>
      </c>
      <c r="BH18" s="133" t="str">
        <f t="shared" si="14"/>
        <v/>
      </c>
      <c r="BI18" s="144" t="str">
        <f t="shared" si="14"/>
        <v/>
      </c>
      <c r="BJ18" s="137" t="str">
        <f t="shared" si="15"/>
        <v/>
      </c>
      <c r="BK18" s="133" t="str">
        <f t="shared" si="16"/>
        <v/>
      </c>
      <c r="BL18" s="133" t="str">
        <f t="shared" si="16"/>
        <v/>
      </c>
      <c r="BM18" s="141" t="str">
        <f t="shared" si="16"/>
        <v/>
      </c>
      <c r="BN18" s="139" t="str">
        <f t="shared" si="17"/>
        <v/>
      </c>
      <c r="BO18" s="133" t="str">
        <f t="shared" si="18"/>
        <v/>
      </c>
      <c r="BP18" s="133" t="str">
        <f t="shared" si="18"/>
        <v/>
      </c>
      <c r="BQ18" s="144" t="str">
        <f t="shared" si="18"/>
        <v/>
      </c>
      <c r="BR18" s="137" t="str">
        <f t="shared" si="19"/>
        <v/>
      </c>
      <c r="BS18" s="133" t="str">
        <f t="shared" si="20"/>
        <v/>
      </c>
      <c r="BT18" s="133" t="str">
        <f t="shared" si="20"/>
        <v/>
      </c>
      <c r="BU18" s="141" t="str">
        <f t="shared" si="20"/>
        <v/>
      </c>
      <c r="BV18" s="139" t="str">
        <f t="shared" si="21"/>
        <v/>
      </c>
      <c r="BW18" s="133" t="str">
        <f t="shared" si="22"/>
        <v/>
      </c>
      <c r="BX18" s="133" t="str">
        <f t="shared" si="22"/>
        <v/>
      </c>
      <c r="BY18" s="144" t="str">
        <f t="shared" si="22"/>
        <v/>
      </c>
      <c r="BZ18" s="137" t="str">
        <f t="shared" si="23"/>
        <v/>
      </c>
      <c r="CA18" s="133" t="str">
        <f t="shared" si="24"/>
        <v/>
      </c>
      <c r="CB18" s="133" t="str">
        <f t="shared" si="24"/>
        <v/>
      </c>
      <c r="CC18" s="141" t="str">
        <f t="shared" si="24"/>
        <v/>
      </c>
      <c r="CD18" s="139" t="str">
        <f t="shared" si="25"/>
        <v/>
      </c>
      <c r="CE18" s="133" t="str">
        <f t="shared" si="26"/>
        <v/>
      </c>
      <c r="CF18" s="133" t="str">
        <f t="shared" si="26"/>
        <v/>
      </c>
      <c r="CG18" s="144" t="str">
        <f t="shared" si="26"/>
        <v/>
      </c>
      <c r="CH18" s="137" t="str">
        <f t="shared" si="27"/>
        <v/>
      </c>
      <c r="CI18" s="133" t="str">
        <f t="shared" si="28"/>
        <v/>
      </c>
      <c r="CJ18" s="133" t="str">
        <f t="shared" si="28"/>
        <v/>
      </c>
      <c r="CK18" s="141" t="str">
        <f t="shared" si="28"/>
        <v/>
      </c>
      <c r="CL18" s="139" t="str">
        <f t="shared" si="29"/>
        <v/>
      </c>
      <c r="CM18" s="133" t="str">
        <f t="shared" si="30"/>
        <v/>
      </c>
      <c r="CN18" s="133" t="str">
        <f t="shared" si="30"/>
        <v/>
      </c>
      <c r="CO18" s="141" t="str">
        <f t="shared" si="30"/>
        <v/>
      </c>
      <c r="CP18" s="137" t="str">
        <f t="shared" si="32"/>
        <v/>
      </c>
      <c r="CQ18" s="133" t="str">
        <f t="shared" si="33"/>
        <v/>
      </c>
      <c r="CR18" s="133" t="str">
        <f t="shared" si="33"/>
        <v/>
      </c>
      <c r="CS18" s="134" t="str">
        <f t="shared" si="33"/>
        <v/>
      </c>
    </row>
    <row r="19" spans="1:97" ht="24" customHeight="1" x14ac:dyDescent="0.15">
      <c r="A19" s="44">
        <v>11</v>
      </c>
      <c r="B19" s="157"/>
      <c r="C19" s="157"/>
      <c r="D19" s="534"/>
      <c r="E19" s="535"/>
      <c r="F19" s="535"/>
      <c r="G19" s="536"/>
      <c r="H19" s="530"/>
      <c r="I19" s="530"/>
      <c r="J19" s="530"/>
      <c r="K19" s="530"/>
      <c r="L19" s="530"/>
      <c r="M19" s="530"/>
      <c r="N19" s="530"/>
      <c r="O19" s="530"/>
      <c r="P19" s="530"/>
      <c r="Q19" s="530"/>
      <c r="R19" s="530"/>
      <c r="S19" s="530"/>
      <c r="T19" s="160"/>
      <c r="U19" s="160"/>
      <c r="V19" s="160"/>
      <c r="W19" s="159"/>
      <c r="X19" s="160"/>
      <c r="Y19" s="160"/>
      <c r="Z19" s="160"/>
      <c r="AA19" s="160"/>
      <c r="AB19" s="160"/>
      <c r="AC19" s="158"/>
      <c r="AD19" s="158"/>
      <c r="AE19" s="158"/>
      <c r="AF19" s="50">
        <f t="shared" si="31"/>
        <v>0</v>
      </c>
      <c r="AH19" s="44">
        <v>11</v>
      </c>
      <c r="AI19" s="45">
        <f t="shared" si="1"/>
        <v>0</v>
      </c>
      <c r="AJ19" s="45">
        <f t="shared" si="2"/>
        <v>0</v>
      </c>
      <c r="AK19" s="46">
        <f t="shared" si="3"/>
        <v>0</v>
      </c>
      <c r="AL19" s="137" t="str">
        <f t="shared" si="4"/>
        <v/>
      </c>
      <c r="AM19" s="133" t="str">
        <f t="shared" si="4"/>
        <v/>
      </c>
      <c r="AN19" s="133" t="str">
        <f t="shared" si="5"/>
        <v/>
      </c>
      <c r="AO19" s="141" t="str">
        <f t="shared" si="5"/>
        <v/>
      </c>
      <c r="AP19" s="139" t="str">
        <f t="shared" si="6"/>
        <v/>
      </c>
      <c r="AQ19" s="133" t="str">
        <f t="shared" si="7"/>
        <v/>
      </c>
      <c r="AR19" s="133" t="str">
        <f t="shared" si="7"/>
        <v/>
      </c>
      <c r="AS19" s="144" t="str">
        <f t="shared" si="7"/>
        <v/>
      </c>
      <c r="AT19" s="137" t="str">
        <f t="shared" si="8"/>
        <v/>
      </c>
      <c r="AU19" s="133" t="str">
        <f t="shared" si="8"/>
        <v/>
      </c>
      <c r="AV19" s="133" t="str">
        <f t="shared" si="8"/>
        <v/>
      </c>
      <c r="AW19" s="141" t="str">
        <f t="shared" si="8"/>
        <v/>
      </c>
      <c r="AX19" s="139" t="str">
        <f t="shared" si="9"/>
        <v/>
      </c>
      <c r="AY19" s="133" t="str">
        <f t="shared" si="10"/>
        <v/>
      </c>
      <c r="AZ19" s="133" t="str">
        <f t="shared" si="10"/>
        <v/>
      </c>
      <c r="BA19" s="144" t="str">
        <f t="shared" si="10"/>
        <v/>
      </c>
      <c r="BB19" s="137" t="str">
        <f t="shared" si="11"/>
        <v/>
      </c>
      <c r="BC19" s="133" t="str">
        <f t="shared" si="12"/>
        <v/>
      </c>
      <c r="BD19" s="133" t="str">
        <f t="shared" si="12"/>
        <v/>
      </c>
      <c r="BE19" s="141" t="str">
        <f t="shared" si="12"/>
        <v/>
      </c>
      <c r="BF19" s="139" t="str">
        <f t="shared" si="13"/>
        <v/>
      </c>
      <c r="BG19" s="133" t="str">
        <f t="shared" si="14"/>
        <v/>
      </c>
      <c r="BH19" s="133" t="str">
        <f t="shared" si="14"/>
        <v/>
      </c>
      <c r="BI19" s="144" t="str">
        <f t="shared" si="14"/>
        <v/>
      </c>
      <c r="BJ19" s="137" t="str">
        <f t="shared" si="15"/>
        <v/>
      </c>
      <c r="BK19" s="133" t="str">
        <f t="shared" si="16"/>
        <v/>
      </c>
      <c r="BL19" s="133" t="str">
        <f t="shared" si="16"/>
        <v/>
      </c>
      <c r="BM19" s="141" t="str">
        <f t="shared" si="16"/>
        <v/>
      </c>
      <c r="BN19" s="139" t="str">
        <f t="shared" si="17"/>
        <v/>
      </c>
      <c r="BO19" s="133" t="str">
        <f t="shared" si="18"/>
        <v/>
      </c>
      <c r="BP19" s="133" t="str">
        <f t="shared" si="18"/>
        <v/>
      </c>
      <c r="BQ19" s="144" t="str">
        <f t="shared" si="18"/>
        <v/>
      </c>
      <c r="BR19" s="137" t="str">
        <f t="shared" si="19"/>
        <v/>
      </c>
      <c r="BS19" s="133" t="str">
        <f t="shared" si="20"/>
        <v/>
      </c>
      <c r="BT19" s="133" t="str">
        <f t="shared" si="20"/>
        <v/>
      </c>
      <c r="BU19" s="141" t="str">
        <f t="shared" si="20"/>
        <v/>
      </c>
      <c r="BV19" s="139" t="str">
        <f t="shared" si="21"/>
        <v/>
      </c>
      <c r="BW19" s="133" t="str">
        <f t="shared" si="22"/>
        <v/>
      </c>
      <c r="BX19" s="133" t="str">
        <f t="shared" si="22"/>
        <v/>
      </c>
      <c r="BY19" s="144" t="str">
        <f t="shared" si="22"/>
        <v/>
      </c>
      <c r="BZ19" s="137" t="str">
        <f t="shared" si="23"/>
        <v/>
      </c>
      <c r="CA19" s="133" t="str">
        <f t="shared" si="24"/>
        <v/>
      </c>
      <c r="CB19" s="133" t="str">
        <f t="shared" si="24"/>
        <v/>
      </c>
      <c r="CC19" s="141" t="str">
        <f t="shared" si="24"/>
        <v/>
      </c>
      <c r="CD19" s="139" t="str">
        <f t="shared" si="25"/>
        <v/>
      </c>
      <c r="CE19" s="133" t="str">
        <f t="shared" si="26"/>
        <v/>
      </c>
      <c r="CF19" s="133" t="str">
        <f t="shared" si="26"/>
        <v/>
      </c>
      <c r="CG19" s="144" t="str">
        <f t="shared" si="26"/>
        <v/>
      </c>
      <c r="CH19" s="137" t="str">
        <f t="shared" si="27"/>
        <v/>
      </c>
      <c r="CI19" s="133" t="str">
        <f t="shared" si="28"/>
        <v/>
      </c>
      <c r="CJ19" s="133" t="str">
        <f t="shared" si="28"/>
        <v/>
      </c>
      <c r="CK19" s="141" t="str">
        <f t="shared" si="28"/>
        <v/>
      </c>
      <c r="CL19" s="139" t="str">
        <f t="shared" si="29"/>
        <v/>
      </c>
      <c r="CM19" s="133" t="str">
        <f t="shared" si="30"/>
        <v/>
      </c>
      <c r="CN19" s="133" t="str">
        <f t="shared" si="30"/>
        <v/>
      </c>
      <c r="CO19" s="141" t="str">
        <f t="shared" si="30"/>
        <v/>
      </c>
      <c r="CP19" s="137" t="str">
        <f t="shared" si="32"/>
        <v/>
      </c>
      <c r="CQ19" s="133" t="str">
        <f t="shared" si="33"/>
        <v/>
      </c>
      <c r="CR19" s="133" t="str">
        <f t="shared" si="33"/>
        <v/>
      </c>
      <c r="CS19" s="134" t="str">
        <f t="shared" si="33"/>
        <v/>
      </c>
    </row>
    <row r="20" spans="1:97" ht="24" customHeight="1" x14ac:dyDescent="0.15">
      <c r="A20" s="44">
        <v>12</v>
      </c>
      <c r="B20" s="157"/>
      <c r="C20" s="157"/>
      <c r="D20" s="534"/>
      <c r="E20" s="535"/>
      <c r="F20" s="535"/>
      <c r="G20" s="536"/>
      <c r="H20" s="530"/>
      <c r="I20" s="530"/>
      <c r="J20" s="530"/>
      <c r="K20" s="530"/>
      <c r="L20" s="530"/>
      <c r="M20" s="530"/>
      <c r="N20" s="530"/>
      <c r="O20" s="530"/>
      <c r="P20" s="530"/>
      <c r="Q20" s="530"/>
      <c r="R20" s="530"/>
      <c r="S20" s="530"/>
      <c r="T20" s="160"/>
      <c r="U20" s="160"/>
      <c r="V20" s="160"/>
      <c r="W20" s="159"/>
      <c r="X20" s="160"/>
      <c r="Y20" s="160"/>
      <c r="Z20" s="160"/>
      <c r="AA20" s="160"/>
      <c r="AB20" s="160"/>
      <c r="AC20" s="158"/>
      <c r="AD20" s="158"/>
      <c r="AE20" s="158"/>
      <c r="AF20" s="50">
        <f t="shared" si="31"/>
        <v>0</v>
      </c>
      <c r="AH20" s="44">
        <v>12</v>
      </c>
      <c r="AI20" s="45">
        <f t="shared" ref="AI20:AI57" si="34">B20</f>
        <v>0</v>
      </c>
      <c r="AJ20" s="45">
        <f t="shared" ref="AJ20:AJ57" si="35">C20</f>
        <v>0</v>
      </c>
      <c r="AK20" s="46">
        <f t="shared" ref="AK20:AK57" si="36">D20</f>
        <v>0</v>
      </c>
      <c r="AL20" s="137" t="str">
        <f t="shared" si="4"/>
        <v/>
      </c>
      <c r="AM20" s="133" t="str">
        <f t="shared" si="4"/>
        <v/>
      </c>
      <c r="AN20" s="133" t="str">
        <f t="shared" si="5"/>
        <v/>
      </c>
      <c r="AO20" s="141" t="str">
        <f t="shared" si="5"/>
        <v/>
      </c>
      <c r="AP20" s="139" t="str">
        <f t="shared" si="6"/>
        <v/>
      </c>
      <c r="AQ20" s="133" t="str">
        <f t="shared" si="7"/>
        <v/>
      </c>
      <c r="AR20" s="133" t="str">
        <f t="shared" si="7"/>
        <v/>
      </c>
      <c r="AS20" s="144" t="str">
        <f t="shared" si="7"/>
        <v/>
      </c>
      <c r="AT20" s="137" t="str">
        <f t="shared" si="8"/>
        <v/>
      </c>
      <c r="AU20" s="133" t="str">
        <f t="shared" si="8"/>
        <v/>
      </c>
      <c r="AV20" s="133" t="str">
        <f t="shared" si="8"/>
        <v/>
      </c>
      <c r="AW20" s="141" t="str">
        <f t="shared" si="8"/>
        <v/>
      </c>
      <c r="AX20" s="139" t="str">
        <f t="shared" si="9"/>
        <v/>
      </c>
      <c r="AY20" s="133" t="str">
        <f t="shared" si="10"/>
        <v/>
      </c>
      <c r="AZ20" s="133" t="str">
        <f t="shared" si="10"/>
        <v/>
      </c>
      <c r="BA20" s="144" t="str">
        <f t="shared" si="10"/>
        <v/>
      </c>
      <c r="BB20" s="137" t="str">
        <f t="shared" si="11"/>
        <v/>
      </c>
      <c r="BC20" s="133" t="str">
        <f t="shared" si="12"/>
        <v/>
      </c>
      <c r="BD20" s="133" t="str">
        <f t="shared" si="12"/>
        <v/>
      </c>
      <c r="BE20" s="141" t="str">
        <f t="shared" si="12"/>
        <v/>
      </c>
      <c r="BF20" s="139" t="str">
        <f t="shared" si="13"/>
        <v/>
      </c>
      <c r="BG20" s="133" t="str">
        <f t="shared" si="14"/>
        <v/>
      </c>
      <c r="BH20" s="133" t="str">
        <f t="shared" si="14"/>
        <v/>
      </c>
      <c r="BI20" s="144" t="str">
        <f t="shared" si="14"/>
        <v/>
      </c>
      <c r="BJ20" s="137" t="str">
        <f t="shared" si="15"/>
        <v/>
      </c>
      <c r="BK20" s="133" t="str">
        <f t="shared" si="16"/>
        <v/>
      </c>
      <c r="BL20" s="133" t="str">
        <f t="shared" si="16"/>
        <v/>
      </c>
      <c r="BM20" s="141" t="str">
        <f t="shared" si="16"/>
        <v/>
      </c>
      <c r="BN20" s="139" t="str">
        <f t="shared" si="17"/>
        <v/>
      </c>
      <c r="BO20" s="133" t="str">
        <f t="shared" si="18"/>
        <v/>
      </c>
      <c r="BP20" s="133" t="str">
        <f t="shared" si="18"/>
        <v/>
      </c>
      <c r="BQ20" s="144" t="str">
        <f t="shared" si="18"/>
        <v/>
      </c>
      <c r="BR20" s="137" t="str">
        <f t="shared" si="19"/>
        <v/>
      </c>
      <c r="BS20" s="133" t="str">
        <f t="shared" si="20"/>
        <v/>
      </c>
      <c r="BT20" s="133" t="str">
        <f t="shared" si="20"/>
        <v/>
      </c>
      <c r="BU20" s="141" t="str">
        <f t="shared" si="20"/>
        <v/>
      </c>
      <c r="BV20" s="139" t="str">
        <f t="shared" si="21"/>
        <v/>
      </c>
      <c r="BW20" s="133" t="str">
        <f t="shared" si="22"/>
        <v/>
      </c>
      <c r="BX20" s="133" t="str">
        <f t="shared" si="22"/>
        <v/>
      </c>
      <c r="BY20" s="144" t="str">
        <f t="shared" si="22"/>
        <v/>
      </c>
      <c r="BZ20" s="137" t="str">
        <f t="shared" si="23"/>
        <v/>
      </c>
      <c r="CA20" s="133" t="str">
        <f t="shared" si="24"/>
        <v/>
      </c>
      <c r="CB20" s="133" t="str">
        <f t="shared" si="24"/>
        <v/>
      </c>
      <c r="CC20" s="141" t="str">
        <f t="shared" si="24"/>
        <v/>
      </c>
      <c r="CD20" s="139" t="str">
        <f t="shared" si="25"/>
        <v/>
      </c>
      <c r="CE20" s="133" t="str">
        <f t="shared" si="26"/>
        <v/>
      </c>
      <c r="CF20" s="133" t="str">
        <f t="shared" si="26"/>
        <v/>
      </c>
      <c r="CG20" s="144" t="str">
        <f t="shared" si="26"/>
        <v/>
      </c>
      <c r="CH20" s="137" t="str">
        <f t="shared" si="27"/>
        <v/>
      </c>
      <c r="CI20" s="133" t="str">
        <f t="shared" si="28"/>
        <v/>
      </c>
      <c r="CJ20" s="133" t="str">
        <f t="shared" si="28"/>
        <v/>
      </c>
      <c r="CK20" s="141" t="str">
        <f t="shared" si="28"/>
        <v/>
      </c>
      <c r="CL20" s="139" t="str">
        <f t="shared" si="29"/>
        <v/>
      </c>
      <c r="CM20" s="133" t="str">
        <f t="shared" si="30"/>
        <v/>
      </c>
      <c r="CN20" s="133" t="str">
        <f t="shared" si="30"/>
        <v/>
      </c>
      <c r="CO20" s="141" t="str">
        <f t="shared" si="30"/>
        <v/>
      </c>
      <c r="CP20" s="137" t="str">
        <f t="shared" si="32"/>
        <v/>
      </c>
      <c r="CQ20" s="133" t="str">
        <f t="shared" si="33"/>
        <v/>
      </c>
      <c r="CR20" s="133" t="str">
        <f t="shared" si="33"/>
        <v/>
      </c>
      <c r="CS20" s="134" t="str">
        <f t="shared" si="33"/>
        <v/>
      </c>
    </row>
    <row r="21" spans="1:97" ht="24" customHeight="1" x14ac:dyDescent="0.15">
      <c r="A21" s="44">
        <v>13</v>
      </c>
      <c r="B21" s="157"/>
      <c r="C21" s="157"/>
      <c r="D21" s="534"/>
      <c r="E21" s="535"/>
      <c r="F21" s="535"/>
      <c r="G21" s="536"/>
      <c r="H21" s="530"/>
      <c r="I21" s="530"/>
      <c r="J21" s="530"/>
      <c r="K21" s="530"/>
      <c r="L21" s="530"/>
      <c r="M21" s="530"/>
      <c r="N21" s="530"/>
      <c r="O21" s="530"/>
      <c r="P21" s="530"/>
      <c r="Q21" s="530"/>
      <c r="R21" s="530"/>
      <c r="S21" s="530"/>
      <c r="T21" s="160"/>
      <c r="U21" s="160"/>
      <c r="V21" s="160"/>
      <c r="W21" s="159"/>
      <c r="X21" s="160"/>
      <c r="Y21" s="160"/>
      <c r="Z21" s="160"/>
      <c r="AA21" s="160"/>
      <c r="AB21" s="160"/>
      <c r="AC21" s="158"/>
      <c r="AD21" s="158"/>
      <c r="AE21" s="158"/>
      <c r="AF21" s="50">
        <f t="shared" si="31"/>
        <v>0</v>
      </c>
      <c r="AH21" s="44">
        <v>13</v>
      </c>
      <c r="AI21" s="45">
        <f t="shared" si="34"/>
        <v>0</v>
      </c>
      <c r="AJ21" s="45">
        <f t="shared" si="35"/>
        <v>0</v>
      </c>
      <c r="AK21" s="46">
        <f t="shared" si="36"/>
        <v>0</v>
      </c>
      <c r="AL21" s="137" t="str">
        <f t="shared" si="4"/>
        <v/>
      </c>
      <c r="AM21" s="133" t="str">
        <f t="shared" si="4"/>
        <v/>
      </c>
      <c r="AN21" s="133" t="str">
        <f t="shared" si="5"/>
        <v/>
      </c>
      <c r="AO21" s="141" t="str">
        <f t="shared" si="5"/>
        <v/>
      </c>
      <c r="AP21" s="139" t="str">
        <f t="shared" si="6"/>
        <v/>
      </c>
      <c r="AQ21" s="133" t="str">
        <f t="shared" si="7"/>
        <v/>
      </c>
      <c r="AR21" s="133" t="str">
        <f t="shared" si="7"/>
        <v/>
      </c>
      <c r="AS21" s="144" t="str">
        <f t="shared" si="7"/>
        <v/>
      </c>
      <c r="AT21" s="137" t="str">
        <f t="shared" si="8"/>
        <v/>
      </c>
      <c r="AU21" s="133" t="str">
        <f t="shared" si="8"/>
        <v/>
      </c>
      <c r="AV21" s="133" t="str">
        <f t="shared" si="8"/>
        <v/>
      </c>
      <c r="AW21" s="141" t="str">
        <f t="shared" si="8"/>
        <v/>
      </c>
      <c r="AX21" s="139" t="str">
        <f t="shared" si="9"/>
        <v/>
      </c>
      <c r="AY21" s="133" t="str">
        <f t="shared" si="10"/>
        <v/>
      </c>
      <c r="AZ21" s="133" t="str">
        <f t="shared" si="10"/>
        <v/>
      </c>
      <c r="BA21" s="144" t="str">
        <f t="shared" si="10"/>
        <v/>
      </c>
      <c r="BB21" s="137" t="str">
        <f t="shared" si="11"/>
        <v/>
      </c>
      <c r="BC21" s="133" t="str">
        <f t="shared" si="12"/>
        <v/>
      </c>
      <c r="BD21" s="133" t="str">
        <f t="shared" si="12"/>
        <v/>
      </c>
      <c r="BE21" s="141" t="str">
        <f t="shared" si="12"/>
        <v/>
      </c>
      <c r="BF21" s="139" t="str">
        <f t="shared" si="13"/>
        <v/>
      </c>
      <c r="BG21" s="133" t="str">
        <f t="shared" si="14"/>
        <v/>
      </c>
      <c r="BH21" s="133" t="str">
        <f t="shared" si="14"/>
        <v/>
      </c>
      <c r="BI21" s="144" t="str">
        <f t="shared" si="14"/>
        <v/>
      </c>
      <c r="BJ21" s="137" t="str">
        <f t="shared" si="15"/>
        <v/>
      </c>
      <c r="BK21" s="133" t="str">
        <f t="shared" si="16"/>
        <v/>
      </c>
      <c r="BL21" s="133" t="str">
        <f t="shared" si="16"/>
        <v/>
      </c>
      <c r="BM21" s="141" t="str">
        <f t="shared" si="16"/>
        <v/>
      </c>
      <c r="BN21" s="139" t="str">
        <f t="shared" si="17"/>
        <v/>
      </c>
      <c r="BO21" s="133" t="str">
        <f t="shared" si="18"/>
        <v/>
      </c>
      <c r="BP21" s="133" t="str">
        <f t="shared" si="18"/>
        <v/>
      </c>
      <c r="BQ21" s="144" t="str">
        <f t="shared" si="18"/>
        <v/>
      </c>
      <c r="BR21" s="137" t="str">
        <f t="shared" si="19"/>
        <v/>
      </c>
      <c r="BS21" s="133" t="str">
        <f t="shared" si="20"/>
        <v/>
      </c>
      <c r="BT21" s="133" t="str">
        <f t="shared" si="20"/>
        <v/>
      </c>
      <c r="BU21" s="141" t="str">
        <f t="shared" si="20"/>
        <v/>
      </c>
      <c r="BV21" s="139" t="str">
        <f t="shared" si="21"/>
        <v/>
      </c>
      <c r="BW21" s="133" t="str">
        <f t="shared" si="22"/>
        <v/>
      </c>
      <c r="BX21" s="133" t="str">
        <f t="shared" si="22"/>
        <v/>
      </c>
      <c r="BY21" s="144" t="str">
        <f t="shared" si="22"/>
        <v/>
      </c>
      <c r="BZ21" s="137" t="str">
        <f t="shared" si="23"/>
        <v/>
      </c>
      <c r="CA21" s="133" t="str">
        <f t="shared" si="24"/>
        <v/>
      </c>
      <c r="CB21" s="133" t="str">
        <f t="shared" si="24"/>
        <v/>
      </c>
      <c r="CC21" s="141" t="str">
        <f t="shared" si="24"/>
        <v/>
      </c>
      <c r="CD21" s="139" t="str">
        <f t="shared" si="25"/>
        <v/>
      </c>
      <c r="CE21" s="133" t="str">
        <f t="shared" si="26"/>
        <v/>
      </c>
      <c r="CF21" s="133" t="str">
        <f t="shared" si="26"/>
        <v/>
      </c>
      <c r="CG21" s="144" t="str">
        <f t="shared" si="26"/>
        <v/>
      </c>
      <c r="CH21" s="137" t="str">
        <f t="shared" si="27"/>
        <v/>
      </c>
      <c r="CI21" s="133" t="str">
        <f t="shared" si="28"/>
        <v/>
      </c>
      <c r="CJ21" s="133" t="str">
        <f t="shared" si="28"/>
        <v/>
      </c>
      <c r="CK21" s="141" t="str">
        <f t="shared" si="28"/>
        <v/>
      </c>
      <c r="CL21" s="139" t="str">
        <f t="shared" si="29"/>
        <v/>
      </c>
      <c r="CM21" s="133" t="str">
        <f t="shared" si="30"/>
        <v/>
      </c>
      <c r="CN21" s="133" t="str">
        <f t="shared" si="30"/>
        <v/>
      </c>
      <c r="CO21" s="141" t="str">
        <f t="shared" si="30"/>
        <v/>
      </c>
      <c r="CP21" s="137" t="str">
        <f t="shared" si="32"/>
        <v/>
      </c>
      <c r="CQ21" s="133" t="str">
        <f t="shared" si="33"/>
        <v/>
      </c>
      <c r="CR21" s="133" t="str">
        <f t="shared" si="33"/>
        <v/>
      </c>
      <c r="CS21" s="134" t="str">
        <f t="shared" si="33"/>
        <v/>
      </c>
    </row>
    <row r="22" spans="1:97" ht="24" customHeight="1" x14ac:dyDescent="0.15">
      <c r="A22" s="44">
        <v>14</v>
      </c>
      <c r="B22" s="157"/>
      <c r="C22" s="157"/>
      <c r="D22" s="534"/>
      <c r="E22" s="535"/>
      <c r="F22" s="535"/>
      <c r="G22" s="536"/>
      <c r="H22" s="530"/>
      <c r="I22" s="530"/>
      <c r="J22" s="530"/>
      <c r="K22" s="530"/>
      <c r="L22" s="530"/>
      <c r="M22" s="530"/>
      <c r="N22" s="530"/>
      <c r="O22" s="530"/>
      <c r="P22" s="530"/>
      <c r="Q22" s="530"/>
      <c r="R22" s="530"/>
      <c r="S22" s="530"/>
      <c r="T22" s="160"/>
      <c r="U22" s="160"/>
      <c r="V22" s="160"/>
      <c r="W22" s="159"/>
      <c r="X22" s="160"/>
      <c r="Y22" s="160"/>
      <c r="Z22" s="160"/>
      <c r="AA22" s="160"/>
      <c r="AB22" s="160"/>
      <c r="AC22" s="158"/>
      <c r="AD22" s="158"/>
      <c r="AE22" s="158"/>
      <c r="AF22" s="50">
        <f t="shared" si="31"/>
        <v>0</v>
      </c>
      <c r="AH22" s="44">
        <v>14</v>
      </c>
      <c r="AI22" s="45">
        <f t="shared" si="34"/>
        <v>0</v>
      </c>
      <c r="AJ22" s="45">
        <f t="shared" si="35"/>
        <v>0</v>
      </c>
      <c r="AK22" s="46">
        <f t="shared" si="36"/>
        <v>0</v>
      </c>
      <c r="AL22" s="137" t="str">
        <f t="shared" si="4"/>
        <v/>
      </c>
      <c r="AM22" s="133" t="str">
        <f t="shared" si="4"/>
        <v/>
      </c>
      <c r="AN22" s="133" t="str">
        <f t="shared" si="5"/>
        <v/>
      </c>
      <c r="AO22" s="141" t="str">
        <f t="shared" si="5"/>
        <v/>
      </c>
      <c r="AP22" s="139" t="str">
        <f t="shared" si="6"/>
        <v/>
      </c>
      <c r="AQ22" s="133" t="str">
        <f t="shared" si="7"/>
        <v/>
      </c>
      <c r="AR22" s="133" t="str">
        <f t="shared" si="7"/>
        <v/>
      </c>
      <c r="AS22" s="144" t="str">
        <f t="shared" si="7"/>
        <v/>
      </c>
      <c r="AT22" s="137" t="str">
        <f t="shared" si="8"/>
        <v/>
      </c>
      <c r="AU22" s="133" t="str">
        <f t="shared" si="8"/>
        <v/>
      </c>
      <c r="AV22" s="133" t="str">
        <f t="shared" si="8"/>
        <v/>
      </c>
      <c r="AW22" s="141" t="str">
        <f t="shared" si="8"/>
        <v/>
      </c>
      <c r="AX22" s="139" t="str">
        <f t="shared" si="9"/>
        <v/>
      </c>
      <c r="AY22" s="133" t="str">
        <f t="shared" si="10"/>
        <v/>
      </c>
      <c r="AZ22" s="133" t="str">
        <f t="shared" si="10"/>
        <v/>
      </c>
      <c r="BA22" s="144" t="str">
        <f t="shared" si="10"/>
        <v/>
      </c>
      <c r="BB22" s="137" t="str">
        <f t="shared" si="11"/>
        <v/>
      </c>
      <c r="BC22" s="133" t="str">
        <f t="shared" si="12"/>
        <v/>
      </c>
      <c r="BD22" s="133" t="str">
        <f t="shared" si="12"/>
        <v/>
      </c>
      <c r="BE22" s="141" t="str">
        <f t="shared" si="12"/>
        <v/>
      </c>
      <c r="BF22" s="139" t="str">
        <f t="shared" si="13"/>
        <v/>
      </c>
      <c r="BG22" s="133" t="str">
        <f t="shared" si="14"/>
        <v/>
      </c>
      <c r="BH22" s="133" t="str">
        <f t="shared" si="14"/>
        <v/>
      </c>
      <c r="BI22" s="144" t="str">
        <f t="shared" si="14"/>
        <v/>
      </c>
      <c r="BJ22" s="137" t="str">
        <f t="shared" si="15"/>
        <v/>
      </c>
      <c r="BK22" s="133" t="str">
        <f t="shared" si="16"/>
        <v/>
      </c>
      <c r="BL22" s="133" t="str">
        <f t="shared" si="16"/>
        <v/>
      </c>
      <c r="BM22" s="141" t="str">
        <f t="shared" si="16"/>
        <v/>
      </c>
      <c r="BN22" s="139" t="str">
        <f t="shared" si="17"/>
        <v/>
      </c>
      <c r="BO22" s="133" t="str">
        <f t="shared" si="18"/>
        <v/>
      </c>
      <c r="BP22" s="133" t="str">
        <f t="shared" si="18"/>
        <v/>
      </c>
      <c r="BQ22" s="144" t="str">
        <f t="shared" si="18"/>
        <v/>
      </c>
      <c r="BR22" s="137" t="str">
        <f t="shared" si="19"/>
        <v/>
      </c>
      <c r="BS22" s="133" t="str">
        <f t="shared" si="20"/>
        <v/>
      </c>
      <c r="BT22" s="133" t="str">
        <f t="shared" si="20"/>
        <v/>
      </c>
      <c r="BU22" s="141" t="str">
        <f t="shared" si="20"/>
        <v/>
      </c>
      <c r="BV22" s="139" t="str">
        <f t="shared" si="21"/>
        <v/>
      </c>
      <c r="BW22" s="133" t="str">
        <f t="shared" si="22"/>
        <v/>
      </c>
      <c r="BX22" s="133" t="str">
        <f t="shared" si="22"/>
        <v/>
      </c>
      <c r="BY22" s="144" t="str">
        <f t="shared" si="22"/>
        <v/>
      </c>
      <c r="BZ22" s="137" t="str">
        <f t="shared" si="23"/>
        <v/>
      </c>
      <c r="CA22" s="133" t="str">
        <f t="shared" si="24"/>
        <v/>
      </c>
      <c r="CB22" s="133" t="str">
        <f t="shared" si="24"/>
        <v/>
      </c>
      <c r="CC22" s="141" t="str">
        <f t="shared" si="24"/>
        <v/>
      </c>
      <c r="CD22" s="139" t="str">
        <f t="shared" si="25"/>
        <v/>
      </c>
      <c r="CE22" s="133" t="str">
        <f t="shared" si="26"/>
        <v/>
      </c>
      <c r="CF22" s="133" t="str">
        <f t="shared" si="26"/>
        <v/>
      </c>
      <c r="CG22" s="144" t="str">
        <f t="shared" si="26"/>
        <v/>
      </c>
      <c r="CH22" s="137" t="str">
        <f t="shared" si="27"/>
        <v/>
      </c>
      <c r="CI22" s="133" t="str">
        <f t="shared" si="28"/>
        <v/>
      </c>
      <c r="CJ22" s="133" t="str">
        <f t="shared" si="28"/>
        <v/>
      </c>
      <c r="CK22" s="141" t="str">
        <f t="shared" si="28"/>
        <v/>
      </c>
      <c r="CL22" s="139" t="str">
        <f t="shared" si="29"/>
        <v/>
      </c>
      <c r="CM22" s="133" t="str">
        <f t="shared" si="30"/>
        <v/>
      </c>
      <c r="CN22" s="133" t="str">
        <f t="shared" si="30"/>
        <v/>
      </c>
      <c r="CO22" s="141" t="str">
        <f t="shared" si="30"/>
        <v/>
      </c>
      <c r="CP22" s="137" t="str">
        <f t="shared" si="32"/>
        <v/>
      </c>
      <c r="CQ22" s="133" t="str">
        <f t="shared" si="33"/>
        <v/>
      </c>
      <c r="CR22" s="133" t="str">
        <f t="shared" si="33"/>
        <v/>
      </c>
      <c r="CS22" s="134" t="str">
        <f t="shared" si="33"/>
        <v/>
      </c>
    </row>
    <row r="23" spans="1:97" ht="24" customHeight="1" x14ac:dyDescent="0.15">
      <c r="A23" s="44">
        <v>15</v>
      </c>
      <c r="B23" s="157"/>
      <c r="C23" s="157"/>
      <c r="D23" s="534"/>
      <c r="E23" s="535"/>
      <c r="F23" s="535"/>
      <c r="G23" s="536"/>
      <c r="H23" s="530"/>
      <c r="I23" s="530"/>
      <c r="J23" s="530"/>
      <c r="K23" s="530"/>
      <c r="L23" s="530"/>
      <c r="M23" s="530"/>
      <c r="N23" s="530"/>
      <c r="O23" s="530"/>
      <c r="P23" s="530"/>
      <c r="Q23" s="530"/>
      <c r="R23" s="530"/>
      <c r="S23" s="530"/>
      <c r="T23" s="160"/>
      <c r="U23" s="160"/>
      <c r="V23" s="160"/>
      <c r="W23" s="159"/>
      <c r="X23" s="160"/>
      <c r="Y23" s="160"/>
      <c r="Z23" s="160"/>
      <c r="AA23" s="160"/>
      <c r="AB23" s="160"/>
      <c r="AC23" s="158"/>
      <c r="AD23" s="158"/>
      <c r="AE23" s="158"/>
      <c r="AF23" s="50">
        <f t="shared" si="31"/>
        <v>0</v>
      </c>
      <c r="AH23" s="44">
        <v>15</v>
      </c>
      <c r="AI23" s="45">
        <f t="shared" si="34"/>
        <v>0</v>
      </c>
      <c r="AJ23" s="45">
        <f t="shared" si="35"/>
        <v>0</v>
      </c>
      <c r="AK23" s="46">
        <f t="shared" si="36"/>
        <v>0</v>
      </c>
      <c r="AL23" s="137" t="str">
        <f t="shared" si="4"/>
        <v/>
      </c>
      <c r="AM23" s="133" t="str">
        <f t="shared" si="4"/>
        <v/>
      </c>
      <c r="AN23" s="133" t="str">
        <f t="shared" si="5"/>
        <v/>
      </c>
      <c r="AO23" s="141" t="str">
        <f t="shared" si="5"/>
        <v/>
      </c>
      <c r="AP23" s="139" t="str">
        <f t="shared" si="6"/>
        <v/>
      </c>
      <c r="AQ23" s="133" t="str">
        <f t="shared" si="7"/>
        <v/>
      </c>
      <c r="AR23" s="133" t="str">
        <f t="shared" si="7"/>
        <v/>
      </c>
      <c r="AS23" s="144" t="str">
        <f t="shared" si="7"/>
        <v/>
      </c>
      <c r="AT23" s="137" t="str">
        <f t="shared" si="8"/>
        <v/>
      </c>
      <c r="AU23" s="133" t="str">
        <f t="shared" si="8"/>
        <v/>
      </c>
      <c r="AV23" s="133" t="str">
        <f t="shared" si="8"/>
        <v/>
      </c>
      <c r="AW23" s="141" t="str">
        <f t="shared" si="8"/>
        <v/>
      </c>
      <c r="AX23" s="139" t="str">
        <f t="shared" si="9"/>
        <v/>
      </c>
      <c r="AY23" s="133" t="str">
        <f t="shared" si="10"/>
        <v/>
      </c>
      <c r="AZ23" s="133" t="str">
        <f t="shared" si="10"/>
        <v/>
      </c>
      <c r="BA23" s="144" t="str">
        <f t="shared" si="10"/>
        <v/>
      </c>
      <c r="BB23" s="137" t="str">
        <f t="shared" si="11"/>
        <v/>
      </c>
      <c r="BC23" s="133" t="str">
        <f t="shared" si="12"/>
        <v/>
      </c>
      <c r="BD23" s="133" t="str">
        <f t="shared" si="12"/>
        <v/>
      </c>
      <c r="BE23" s="141" t="str">
        <f t="shared" si="12"/>
        <v/>
      </c>
      <c r="BF23" s="139" t="str">
        <f t="shared" si="13"/>
        <v/>
      </c>
      <c r="BG23" s="133" t="str">
        <f t="shared" si="14"/>
        <v/>
      </c>
      <c r="BH23" s="133" t="str">
        <f t="shared" si="14"/>
        <v/>
      </c>
      <c r="BI23" s="144" t="str">
        <f t="shared" si="14"/>
        <v/>
      </c>
      <c r="BJ23" s="137" t="str">
        <f t="shared" si="15"/>
        <v/>
      </c>
      <c r="BK23" s="133" t="str">
        <f t="shared" si="16"/>
        <v/>
      </c>
      <c r="BL23" s="133" t="str">
        <f t="shared" si="16"/>
        <v/>
      </c>
      <c r="BM23" s="141" t="str">
        <f t="shared" si="16"/>
        <v/>
      </c>
      <c r="BN23" s="139" t="str">
        <f t="shared" si="17"/>
        <v/>
      </c>
      <c r="BO23" s="133" t="str">
        <f t="shared" si="18"/>
        <v/>
      </c>
      <c r="BP23" s="133" t="str">
        <f t="shared" si="18"/>
        <v/>
      </c>
      <c r="BQ23" s="144" t="str">
        <f t="shared" si="18"/>
        <v/>
      </c>
      <c r="BR23" s="137" t="str">
        <f t="shared" si="19"/>
        <v/>
      </c>
      <c r="BS23" s="133" t="str">
        <f t="shared" si="20"/>
        <v/>
      </c>
      <c r="BT23" s="133" t="str">
        <f t="shared" si="20"/>
        <v/>
      </c>
      <c r="BU23" s="141" t="str">
        <f t="shared" si="20"/>
        <v/>
      </c>
      <c r="BV23" s="139" t="str">
        <f t="shared" si="21"/>
        <v/>
      </c>
      <c r="BW23" s="133" t="str">
        <f t="shared" si="22"/>
        <v/>
      </c>
      <c r="BX23" s="133" t="str">
        <f t="shared" si="22"/>
        <v/>
      </c>
      <c r="BY23" s="144" t="str">
        <f t="shared" si="22"/>
        <v/>
      </c>
      <c r="BZ23" s="137" t="str">
        <f t="shared" si="23"/>
        <v/>
      </c>
      <c r="CA23" s="133" t="str">
        <f t="shared" si="24"/>
        <v/>
      </c>
      <c r="CB23" s="133" t="str">
        <f t="shared" si="24"/>
        <v/>
      </c>
      <c r="CC23" s="141" t="str">
        <f t="shared" si="24"/>
        <v/>
      </c>
      <c r="CD23" s="139" t="str">
        <f t="shared" si="25"/>
        <v/>
      </c>
      <c r="CE23" s="133" t="str">
        <f t="shared" si="26"/>
        <v/>
      </c>
      <c r="CF23" s="133" t="str">
        <f t="shared" si="26"/>
        <v/>
      </c>
      <c r="CG23" s="144" t="str">
        <f t="shared" si="26"/>
        <v/>
      </c>
      <c r="CH23" s="137" t="str">
        <f t="shared" si="27"/>
        <v/>
      </c>
      <c r="CI23" s="133" t="str">
        <f t="shared" si="28"/>
        <v/>
      </c>
      <c r="CJ23" s="133" t="str">
        <f t="shared" si="28"/>
        <v/>
      </c>
      <c r="CK23" s="141" t="str">
        <f t="shared" si="28"/>
        <v/>
      </c>
      <c r="CL23" s="139" t="str">
        <f t="shared" si="29"/>
        <v/>
      </c>
      <c r="CM23" s="133" t="str">
        <f t="shared" si="30"/>
        <v/>
      </c>
      <c r="CN23" s="133" t="str">
        <f t="shared" si="30"/>
        <v/>
      </c>
      <c r="CO23" s="141" t="str">
        <f t="shared" si="30"/>
        <v/>
      </c>
      <c r="CP23" s="137" t="str">
        <f t="shared" si="32"/>
        <v/>
      </c>
      <c r="CQ23" s="133" t="str">
        <f t="shared" si="33"/>
        <v/>
      </c>
      <c r="CR23" s="133" t="str">
        <f t="shared" si="33"/>
        <v/>
      </c>
      <c r="CS23" s="134" t="str">
        <f t="shared" si="33"/>
        <v/>
      </c>
    </row>
    <row r="24" spans="1:97" ht="24" customHeight="1" x14ac:dyDescent="0.15">
      <c r="A24" s="44">
        <v>16</v>
      </c>
      <c r="B24" s="157"/>
      <c r="C24" s="157"/>
      <c r="D24" s="534"/>
      <c r="E24" s="535"/>
      <c r="F24" s="535"/>
      <c r="G24" s="536"/>
      <c r="H24" s="530"/>
      <c r="I24" s="530"/>
      <c r="J24" s="530"/>
      <c r="K24" s="530"/>
      <c r="L24" s="530"/>
      <c r="M24" s="530"/>
      <c r="N24" s="530"/>
      <c r="O24" s="530"/>
      <c r="P24" s="530"/>
      <c r="Q24" s="530"/>
      <c r="R24" s="530"/>
      <c r="S24" s="530"/>
      <c r="T24" s="160"/>
      <c r="U24" s="160"/>
      <c r="V24" s="160"/>
      <c r="W24" s="159"/>
      <c r="X24" s="160"/>
      <c r="Y24" s="160"/>
      <c r="Z24" s="160"/>
      <c r="AA24" s="160"/>
      <c r="AB24" s="160"/>
      <c r="AC24" s="158"/>
      <c r="AD24" s="158"/>
      <c r="AE24" s="158"/>
      <c r="AF24" s="50">
        <f t="shared" si="31"/>
        <v>0</v>
      </c>
      <c r="AH24" s="44">
        <v>16</v>
      </c>
      <c r="AI24" s="45">
        <f t="shared" si="34"/>
        <v>0</v>
      </c>
      <c r="AJ24" s="45">
        <f t="shared" si="35"/>
        <v>0</v>
      </c>
      <c r="AK24" s="46">
        <f t="shared" si="36"/>
        <v>0</v>
      </c>
      <c r="AL24" s="137" t="str">
        <f t="shared" ref="AL24:AL58" si="37">IF($H24&lt;=0,"",IF(AL$7=$AI24,$H24,""))</f>
        <v/>
      </c>
      <c r="AM24" s="133" t="str">
        <f t="shared" ref="AM24:AM58" si="38">IF($H24&lt;=0,"",IF(AM$7=$AI24,$H24,""))</f>
        <v/>
      </c>
      <c r="AN24" s="133" t="str">
        <f t="shared" si="5"/>
        <v/>
      </c>
      <c r="AO24" s="141" t="str">
        <f t="shared" si="5"/>
        <v/>
      </c>
      <c r="AP24" s="139" t="str">
        <f t="shared" si="6"/>
        <v/>
      </c>
      <c r="AQ24" s="133" t="str">
        <f t="shared" si="7"/>
        <v/>
      </c>
      <c r="AR24" s="133" t="str">
        <f t="shared" si="7"/>
        <v/>
      </c>
      <c r="AS24" s="144" t="str">
        <f t="shared" si="7"/>
        <v/>
      </c>
      <c r="AT24" s="137" t="str">
        <f t="shared" si="8"/>
        <v/>
      </c>
      <c r="AU24" s="133" t="str">
        <f t="shared" si="8"/>
        <v/>
      </c>
      <c r="AV24" s="133" t="str">
        <f t="shared" si="8"/>
        <v/>
      </c>
      <c r="AW24" s="141" t="str">
        <f t="shared" si="8"/>
        <v/>
      </c>
      <c r="AX24" s="139" t="str">
        <f t="shared" si="9"/>
        <v/>
      </c>
      <c r="AY24" s="133" t="str">
        <f t="shared" si="10"/>
        <v/>
      </c>
      <c r="AZ24" s="133" t="str">
        <f t="shared" si="10"/>
        <v/>
      </c>
      <c r="BA24" s="144" t="str">
        <f t="shared" si="10"/>
        <v/>
      </c>
      <c r="BB24" s="137" t="str">
        <f t="shared" si="11"/>
        <v/>
      </c>
      <c r="BC24" s="133" t="str">
        <f t="shared" si="12"/>
        <v/>
      </c>
      <c r="BD24" s="133" t="str">
        <f t="shared" si="12"/>
        <v/>
      </c>
      <c r="BE24" s="141" t="str">
        <f t="shared" si="12"/>
        <v/>
      </c>
      <c r="BF24" s="139" t="str">
        <f t="shared" si="13"/>
        <v/>
      </c>
      <c r="BG24" s="133" t="str">
        <f t="shared" si="14"/>
        <v/>
      </c>
      <c r="BH24" s="133" t="str">
        <f t="shared" si="14"/>
        <v/>
      </c>
      <c r="BI24" s="144" t="str">
        <f t="shared" si="14"/>
        <v/>
      </c>
      <c r="BJ24" s="137" t="str">
        <f t="shared" si="15"/>
        <v/>
      </c>
      <c r="BK24" s="133" t="str">
        <f t="shared" si="16"/>
        <v/>
      </c>
      <c r="BL24" s="133" t="str">
        <f t="shared" si="16"/>
        <v/>
      </c>
      <c r="BM24" s="141" t="str">
        <f t="shared" si="16"/>
        <v/>
      </c>
      <c r="BN24" s="139" t="str">
        <f t="shared" si="17"/>
        <v/>
      </c>
      <c r="BO24" s="133" t="str">
        <f t="shared" si="18"/>
        <v/>
      </c>
      <c r="BP24" s="133" t="str">
        <f t="shared" si="18"/>
        <v/>
      </c>
      <c r="BQ24" s="144" t="str">
        <f t="shared" si="18"/>
        <v/>
      </c>
      <c r="BR24" s="137" t="str">
        <f t="shared" si="19"/>
        <v/>
      </c>
      <c r="BS24" s="133" t="str">
        <f t="shared" si="20"/>
        <v/>
      </c>
      <c r="BT24" s="133" t="str">
        <f t="shared" si="20"/>
        <v/>
      </c>
      <c r="BU24" s="141" t="str">
        <f t="shared" si="20"/>
        <v/>
      </c>
      <c r="BV24" s="139" t="str">
        <f t="shared" si="21"/>
        <v/>
      </c>
      <c r="BW24" s="133" t="str">
        <f t="shared" si="22"/>
        <v/>
      </c>
      <c r="BX24" s="133" t="str">
        <f t="shared" si="22"/>
        <v/>
      </c>
      <c r="BY24" s="144" t="str">
        <f t="shared" si="22"/>
        <v/>
      </c>
      <c r="BZ24" s="137" t="str">
        <f t="shared" si="23"/>
        <v/>
      </c>
      <c r="CA24" s="133" t="str">
        <f t="shared" si="24"/>
        <v/>
      </c>
      <c r="CB24" s="133" t="str">
        <f t="shared" si="24"/>
        <v/>
      </c>
      <c r="CC24" s="141" t="str">
        <f t="shared" si="24"/>
        <v/>
      </c>
      <c r="CD24" s="139" t="str">
        <f t="shared" si="25"/>
        <v/>
      </c>
      <c r="CE24" s="133" t="str">
        <f t="shared" si="26"/>
        <v/>
      </c>
      <c r="CF24" s="133" t="str">
        <f t="shared" si="26"/>
        <v/>
      </c>
      <c r="CG24" s="144" t="str">
        <f t="shared" si="26"/>
        <v/>
      </c>
      <c r="CH24" s="137" t="str">
        <f t="shared" si="27"/>
        <v/>
      </c>
      <c r="CI24" s="133" t="str">
        <f t="shared" si="28"/>
        <v/>
      </c>
      <c r="CJ24" s="133" t="str">
        <f t="shared" si="28"/>
        <v/>
      </c>
      <c r="CK24" s="141" t="str">
        <f t="shared" si="28"/>
        <v/>
      </c>
      <c r="CL24" s="139" t="str">
        <f t="shared" si="29"/>
        <v/>
      </c>
      <c r="CM24" s="133" t="str">
        <f t="shared" si="30"/>
        <v/>
      </c>
      <c r="CN24" s="133" t="str">
        <f t="shared" si="30"/>
        <v/>
      </c>
      <c r="CO24" s="141" t="str">
        <f t="shared" si="30"/>
        <v/>
      </c>
      <c r="CP24" s="137" t="str">
        <f t="shared" si="32"/>
        <v/>
      </c>
      <c r="CQ24" s="133" t="str">
        <f t="shared" si="33"/>
        <v/>
      </c>
      <c r="CR24" s="133" t="str">
        <f t="shared" si="33"/>
        <v/>
      </c>
      <c r="CS24" s="134" t="str">
        <f t="shared" si="33"/>
        <v/>
      </c>
    </row>
    <row r="25" spans="1:97" ht="24" customHeight="1" x14ac:dyDescent="0.15">
      <c r="A25" s="44">
        <v>17</v>
      </c>
      <c r="B25" s="157"/>
      <c r="C25" s="157"/>
      <c r="D25" s="534"/>
      <c r="E25" s="535"/>
      <c r="F25" s="535"/>
      <c r="G25" s="536"/>
      <c r="H25" s="530"/>
      <c r="I25" s="530"/>
      <c r="J25" s="530"/>
      <c r="K25" s="530"/>
      <c r="L25" s="530"/>
      <c r="M25" s="530"/>
      <c r="N25" s="530"/>
      <c r="O25" s="530"/>
      <c r="P25" s="530"/>
      <c r="Q25" s="530"/>
      <c r="R25" s="530"/>
      <c r="S25" s="530"/>
      <c r="T25" s="160"/>
      <c r="U25" s="160"/>
      <c r="V25" s="160"/>
      <c r="W25" s="159"/>
      <c r="X25" s="160"/>
      <c r="Y25" s="160"/>
      <c r="Z25" s="160"/>
      <c r="AA25" s="160"/>
      <c r="AB25" s="160"/>
      <c r="AC25" s="158"/>
      <c r="AD25" s="158"/>
      <c r="AE25" s="158"/>
      <c r="AF25" s="50">
        <f t="shared" si="31"/>
        <v>0</v>
      </c>
      <c r="AH25" s="44">
        <v>17</v>
      </c>
      <c r="AI25" s="45">
        <f t="shared" si="34"/>
        <v>0</v>
      </c>
      <c r="AJ25" s="45">
        <f t="shared" si="35"/>
        <v>0</v>
      </c>
      <c r="AK25" s="46">
        <f t="shared" si="36"/>
        <v>0</v>
      </c>
      <c r="AL25" s="137" t="str">
        <f t="shared" si="37"/>
        <v/>
      </c>
      <c r="AM25" s="133" t="str">
        <f t="shared" si="38"/>
        <v/>
      </c>
      <c r="AN25" s="133" t="str">
        <f t="shared" si="5"/>
        <v/>
      </c>
      <c r="AO25" s="141" t="str">
        <f t="shared" si="5"/>
        <v/>
      </c>
      <c r="AP25" s="139" t="str">
        <f t="shared" si="6"/>
        <v/>
      </c>
      <c r="AQ25" s="133" t="str">
        <f t="shared" si="7"/>
        <v/>
      </c>
      <c r="AR25" s="133" t="str">
        <f t="shared" si="7"/>
        <v/>
      </c>
      <c r="AS25" s="144" t="str">
        <f t="shared" si="7"/>
        <v/>
      </c>
      <c r="AT25" s="137" t="str">
        <f t="shared" si="8"/>
        <v/>
      </c>
      <c r="AU25" s="133" t="str">
        <f t="shared" si="8"/>
        <v/>
      </c>
      <c r="AV25" s="133" t="str">
        <f t="shared" si="8"/>
        <v/>
      </c>
      <c r="AW25" s="141" t="str">
        <f t="shared" si="8"/>
        <v/>
      </c>
      <c r="AX25" s="139" t="str">
        <f t="shared" si="9"/>
        <v/>
      </c>
      <c r="AY25" s="133" t="str">
        <f t="shared" si="10"/>
        <v/>
      </c>
      <c r="AZ25" s="133" t="str">
        <f t="shared" si="10"/>
        <v/>
      </c>
      <c r="BA25" s="144" t="str">
        <f t="shared" si="10"/>
        <v/>
      </c>
      <c r="BB25" s="137" t="str">
        <f t="shared" si="11"/>
        <v/>
      </c>
      <c r="BC25" s="133" t="str">
        <f t="shared" si="12"/>
        <v/>
      </c>
      <c r="BD25" s="133" t="str">
        <f t="shared" si="12"/>
        <v/>
      </c>
      <c r="BE25" s="141" t="str">
        <f t="shared" si="12"/>
        <v/>
      </c>
      <c r="BF25" s="139" t="str">
        <f t="shared" si="13"/>
        <v/>
      </c>
      <c r="BG25" s="133" t="str">
        <f t="shared" si="14"/>
        <v/>
      </c>
      <c r="BH25" s="133" t="str">
        <f t="shared" si="14"/>
        <v/>
      </c>
      <c r="BI25" s="144" t="str">
        <f t="shared" si="14"/>
        <v/>
      </c>
      <c r="BJ25" s="137" t="str">
        <f t="shared" si="15"/>
        <v/>
      </c>
      <c r="BK25" s="133" t="str">
        <f t="shared" si="16"/>
        <v/>
      </c>
      <c r="BL25" s="133" t="str">
        <f t="shared" si="16"/>
        <v/>
      </c>
      <c r="BM25" s="141" t="str">
        <f t="shared" si="16"/>
        <v/>
      </c>
      <c r="BN25" s="139" t="str">
        <f t="shared" si="17"/>
        <v/>
      </c>
      <c r="BO25" s="133" t="str">
        <f t="shared" si="18"/>
        <v/>
      </c>
      <c r="BP25" s="133" t="str">
        <f t="shared" si="18"/>
        <v/>
      </c>
      <c r="BQ25" s="144" t="str">
        <f t="shared" si="18"/>
        <v/>
      </c>
      <c r="BR25" s="137" t="str">
        <f t="shared" si="19"/>
        <v/>
      </c>
      <c r="BS25" s="133" t="str">
        <f t="shared" si="20"/>
        <v/>
      </c>
      <c r="BT25" s="133" t="str">
        <f t="shared" si="20"/>
        <v/>
      </c>
      <c r="BU25" s="141" t="str">
        <f t="shared" si="20"/>
        <v/>
      </c>
      <c r="BV25" s="139" t="str">
        <f t="shared" si="21"/>
        <v/>
      </c>
      <c r="BW25" s="133" t="str">
        <f t="shared" si="22"/>
        <v/>
      </c>
      <c r="BX25" s="133" t="str">
        <f t="shared" si="22"/>
        <v/>
      </c>
      <c r="BY25" s="144" t="str">
        <f t="shared" si="22"/>
        <v/>
      </c>
      <c r="BZ25" s="137" t="str">
        <f t="shared" si="23"/>
        <v/>
      </c>
      <c r="CA25" s="133" t="str">
        <f t="shared" si="24"/>
        <v/>
      </c>
      <c r="CB25" s="133" t="str">
        <f t="shared" si="24"/>
        <v/>
      </c>
      <c r="CC25" s="141" t="str">
        <f t="shared" si="24"/>
        <v/>
      </c>
      <c r="CD25" s="139" t="str">
        <f t="shared" si="25"/>
        <v/>
      </c>
      <c r="CE25" s="133" t="str">
        <f t="shared" si="26"/>
        <v/>
      </c>
      <c r="CF25" s="133" t="str">
        <f t="shared" si="26"/>
        <v/>
      </c>
      <c r="CG25" s="144" t="str">
        <f t="shared" si="26"/>
        <v/>
      </c>
      <c r="CH25" s="137" t="str">
        <f t="shared" si="27"/>
        <v/>
      </c>
      <c r="CI25" s="133" t="str">
        <f t="shared" si="28"/>
        <v/>
      </c>
      <c r="CJ25" s="133" t="str">
        <f t="shared" si="28"/>
        <v/>
      </c>
      <c r="CK25" s="141" t="str">
        <f t="shared" si="28"/>
        <v/>
      </c>
      <c r="CL25" s="139" t="str">
        <f t="shared" si="29"/>
        <v/>
      </c>
      <c r="CM25" s="133" t="str">
        <f t="shared" si="30"/>
        <v/>
      </c>
      <c r="CN25" s="133" t="str">
        <f t="shared" si="30"/>
        <v/>
      </c>
      <c r="CO25" s="141" t="str">
        <f t="shared" si="30"/>
        <v/>
      </c>
      <c r="CP25" s="137" t="str">
        <f t="shared" si="32"/>
        <v/>
      </c>
      <c r="CQ25" s="133" t="str">
        <f t="shared" si="33"/>
        <v/>
      </c>
      <c r="CR25" s="133" t="str">
        <f t="shared" si="33"/>
        <v/>
      </c>
      <c r="CS25" s="134" t="str">
        <f t="shared" si="33"/>
        <v/>
      </c>
    </row>
    <row r="26" spans="1:97" ht="24" customHeight="1" x14ac:dyDescent="0.15">
      <c r="A26" s="44">
        <v>18</v>
      </c>
      <c r="B26" s="157"/>
      <c r="C26" s="157"/>
      <c r="D26" s="534"/>
      <c r="E26" s="535"/>
      <c r="F26" s="535"/>
      <c r="G26" s="536"/>
      <c r="H26" s="530"/>
      <c r="I26" s="530"/>
      <c r="J26" s="530"/>
      <c r="K26" s="530"/>
      <c r="L26" s="530"/>
      <c r="M26" s="530"/>
      <c r="N26" s="530"/>
      <c r="O26" s="530"/>
      <c r="P26" s="530"/>
      <c r="Q26" s="530"/>
      <c r="R26" s="530"/>
      <c r="S26" s="530"/>
      <c r="T26" s="160"/>
      <c r="U26" s="160"/>
      <c r="V26" s="160"/>
      <c r="W26" s="159"/>
      <c r="X26" s="160"/>
      <c r="Y26" s="160"/>
      <c r="Z26" s="160"/>
      <c r="AA26" s="160"/>
      <c r="AB26" s="160"/>
      <c r="AC26" s="158"/>
      <c r="AD26" s="158"/>
      <c r="AE26" s="158"/>
      <c r="AF26" s="50">
        <f t="shared" si="31"/>
        <v>0</v>
      </c>
      <c r="AH26" s="44">
        <v>18</v>
      </c>
      <c r="AI26" s="45">
        <f t="shared" si="34"/>
        <v>0</v>
      </c>
      <c r="AJ26" s="45">
        <f t="shared" si="35"/>
        <v>0</v>
      </c>
      <c r="AK26" s="46">
        <f t="shared" si="36"/>
        <v>0</v>
      </c>
      <c r="AL26" s="137" t="str">
        <f t="shared" si="37"/>
        <v/>
      </c>
      <c r="AM26" s="133" t="str">
        <f t="shared" si="38"/>
        <v/>
      </c>
      <c r="AN26" s="133" t="str">
        <f t="shared" si="5"/>
        <v/>
      </c>
      <c r="AO26" s="141" t="str">
        <f t="shared" si="5"/>
        <v/>
      </c>
      <c r="AP26" s="139" t="str">
        <f t="shared" si="6"/>
        <v/>
      </c>
      <c r="AQ26" s="133" t="str">
        <f t="shared" si="7"/>
        <v/>
      </c>
      <c r="AR26" s="133" t="str">
        <f t="shared" si="7"/>
        <v/>
      </c>
      <c r="AS26" s="144" t="str">
        <f t="shared" si="7"/>
        <v/>
      </c>
      <c r="AT26" s="137" t="str">
        <f t="shared" si="8"/>
        <v/>
      </c>
      <c r="AU26" s="133" t="str">
        <f t="shared" si="8"/>
        <v/>
      </c>
      <c r="AV26" s="133" t="str">
        <f t="shared" si="8"/>
        <v/>
      </c>
      <c r="AW26" s="141" t="str">
        <f t="shared" si="8"/>
        <v/>
      </c>
      <c r="AX26" s="139" t="str">
        <f t="shared" si="9"/>
        <v/>
      </c>
      <c r="AY26" s="133" t="str">
        <f t="shared" si="10"/>
        <v/>
      </c>
      <c r="AZ26" s="133" t="str">
        <f t="shared" si="10"/>
        <v/>
      </c>
      <c r="BA26" s="144" t="str">
        <f t="shared" si="10"/>
        <v/>
      </c>
      <c r="BB26" s="137" t="str">
        <f t="shared" si="11"/>
        <v/>
      </c>
      <c r="BC26" s="133" t="str">
        <f t="shared" si="12"/>
        <v/>
      </c>
      <c r="BD26" s="133" t="str">
        <f t="shared" si="12"/>
        <v/>
      </c>
      <c r="BE26" s="141" t="str">
        <f t="shared" si="12"/>
        <v/>
      </c>
      <c r="BF26" s="139" t="str">
        <f t="shared" si="13"/>
        <v/>
      </c>
      <c r="BG26" s="133" t="str">
        <f t="shared" si="14"/>
        <v/>
      </c>
      <c r="BH26" s="133" t="str">
        <f t="shared" si="14"/>
        <v/>
      </c>
      <c r="BI26" s="144" t="str">
        <f t="shared" si="14"/>
        <v/>
      </c>
      <c r="BJ26" s="137" t="str">
        <f t="shared" si="15"/>
        <v/>
      </c>
      <c r="BK26" s="133" t="str">
        <f t="shared" si="16"/>
        <v/>
      </c>
      <c r="BL26" s="133" t="str">
        <f t="shared" si="16"/>
        <v/>
      </c>
      <c r="BM26" s="141" t="str">
        <f t="shared" si="16"/>
        <v/>
      </c>
      <c r="BN26" s="139" t="str">
        <f t="shared" si="17"/>
        <v/>
      </c>
      <c r="BO26" s="133" t="str">
        <f t="shared" si="18"/>
        <v/>
      </c>
      <c r="BP26" s="133" t="str">
        <f t="shared" si="18"/>
        <v/>
      </c>
      <c r="BQ26" s="144" t="str">
        <f t="shared" si="18"/>
        <v/>
      </c>
      <c r="BR26" s="137" t="str">
        <f t="shared" si="19"/>
        <v/>
      </c>
      <c r="BS26" s="133" t="str">
        <f t="shared" si="20"/>
        <v/>
      </c>
      <c r="BT26" s="133" t="str">
        <f t="shared" si="20"/>
        <v/>
      </c>
      <c r="BU26" s="141" t="str">
        <f t="shared" si="20"/>
        <v/>
      </c>
      <c r="BV26" s="139" t="str">
        <f t="shared" si="21"/>
        <v/>
      </c>
      <c r="BW26" s="133" t="str">
        <f t="shared" si="22"/>
        <v/>
      </c>
      <c r="BX26" s="133" t="str">
        <f t="shared" si="22"/>
        <v/>
      </c>
      <c r="BY26" s="144" t="str">
        <f t="shared" si="22"/>
        <v/>
      </c>
      <c r="BZ26" s="137" t="str">
        <f t="shared" si="23"/>
        <v/>
      </c>
      <c r="CA26" s="133" t="str">
        <f t="shared" si="24"/>
        <v/>
      </c>
      <c r="CB26" s="133" t="str">
        <f t="shared" si="24"/>
        <v/>
      </c>
      <c r="CC26" s="141" t="str">
        <f t="shared" si="24"/>
        <v/>
      </c>
      <c r="CD26" s="139" t="str">
        <f t="shared" si="25"/>
        <v/>
      </c>
      <c r="CE26" s="133" t="str">
        <f t="shared" si="26"/>
        <v/>
      </c>
      <c r="CF26" s="133" t="str">
        <f t="shared" si="26"/>
        <v/>
      </c>
      <c r="CG26" s="144" t="str">
        <f t="shared" si="26"/>
        <v/>
      </c>
      <c r="CH26" s="137" t="str">
        <f t="shared" si="27"/>
        <v/>
      </c>
      <c r="CI26" s="133" t="str">
        <f t="shared" si="28"/>
        <v/>
      </c>
      <c r="CJ26" s="133" t="str">
        <f t="shared" si="28"/>
        <v/>
      </c>
      <c r="CK26" s="141" t="str">
        <f t="shared" si="28"/>
        <v/>
      </c>
      <c r="CL26" s="139" t="str">
        <f t="shared" si="29"/>
        <v/>
      </c>
      <c r="CM26" s="133" t="str">
        <f t="shared" si="30"/>
        <v/>
      </c>
      <c r="CN26" s="133" t="str">
        <f t="shared" si="30"/>
        <v/>
      </c>
      <c r="CO26" s="141" t="str">
        <f t="shared" si="30"/>
        <v/>
      </c>
      <c r="CP26" s="137" t="str">
        <f t="shared" si="32"/>
        <v/>
      </c>
      <c r="CQ26" s="133" t="str">
        <f t="shared" si="33"/>
        <v/>
      </c>
      <c r="CR26" s="133" t="str">
        <f t="shared" si="33"/>
        <v/>
      </c>
      <c r="CS26" s="134" t="str">
        <f t="shared" si="33"/>
        <v/>
      </c>
    </row>
    <row r="27" spans="1:97" ht="24" customHeight="1" x14ac:dyDescent="0.15">
      <c r="A27" s="44">
        <v>19</v>
      </c>
      <c r="B27" s="157"/>
      <c r="C27" s="157"/>
      <c r="D27" s="534"/>
      <c r="E27" s="535"/>
      <c r="F27" s="535"/>
      <c r="G27" s="536"/>
      <c r="H27" s="530"/>
      <c r="I27" s="530"/>
      <c r="J27" s="530"/>
      <c r="K27" s="530"/>
      <c r="L27" s="530"/>
      <c r="M27" s="530"/>
      <c r="N27" s="530"/>
      <c r="O27" s="530"/>
      <c r="P27" s="530"/>
      <c r="Q27" s="530"/>
      <c r="R27" s="530"/>
      <c r="S27" s="530"/>
      <c r="T27" s="160"/>
      <c r="U27" s="160"/>
      <c r="V27" s="160"/>
      <c r="W27" s="159"/>
      <c r="X27" s="160"/>
      <c r="Y27" s="160"/>
      <c r="Z27" s="160"/>
      <c r="AA27" s="160"/>
      <c r="AB27" s="160"/>
      <c r="AC27" s="158"/>
      <c r="AD27" s="158"/>
      <c r="AE27" s="158"/>
      <c r="AF27" s="50">
        <f t="shared" si="31"/>
        <v>0</v>
      </c>
      <c r="AH27" s="44">
        <v>19</v>
      </c>
      <c r="AI27" s="45">
        <f t="shared" si="34"/>
        <v>0</v>
      </c>
      <c r="AJ27" s="45">
        <f t="shared" si="35"/>
        <v>0</v>
      </c>
      <c r="AK27" s="46">
        <f t="shared" si="36"/>
        <v>0</v>
      </c>
      <c r="AL27" s="137" t="str">
        <f t="shared" si="37"/>
        <v/>
      </c>
      <c r="AM27" s="133" t="str">
        <f t="shared" si="38"/>
        <v/>
      </c>
      <c r="AN27" s="133" t="str">
        <f t="shared" si="5"/>
        <v/>
      </c>
      <c r="AO27" s="141" t="str">
        <f t="shared" si="5"/>
        <v/>
      </c>
      <c r="AP27" s="139" t="str">
        <f t="shared" si="6"/>
        <v/>
      </c>
      <c r="AQ27" s="133" t="str">
        <f t="shared" si="7"/>
        <v/>
      </c>
      <c r="AR27" s="133" t="str">
        <f t="shared" si="7"/>
        <v/>
      </c>
      <c r="AS27" s="144" t="str">
        <f t="shared" si="7"/>
        <v/>
      </c>
      <c r="AT27" s="137" t="str">
        <f t="shared" si="8"/>
        <v/>
      </c>
      <c r="AU27" s="133" t="str">
        <f t="shared" si="8"/>
        <v/>
      </c>
      <c r="AV27" s="133" t="str">
        <f t="shared" si="8"/>
        <v/>
      </c>
      <c r="AW27" s="141" t="str">
        <f t="shared" si="8"/>
        <v/>
      </c>
      <c r="AX27" s="139" t="str">
        <f t="shared" si="9"/>
        <v/>
      </c>
      <c r="AY27" s="133" t="str">
        <f t="shared" si="10"/>
        <v/>
      </c>
      <c r="AZ27" s="133" t="str">
        <f t="shared" si="10"/>
        <v/>
      </c>
      <c r="BA27" s="144" t="str">
        <f t="shared" si="10"/>
        <v/>
      </c>
      <c r="BB27" s="137" t="str">
        <f t="shared" si="11"/>
        <v/>
      </c>
      <c r="BC27" s="133" t="str">
        <f t="shared" si="12"/>
        <v/>
      </c>
      <c r="BD27" s="133" t="str">
        <f t="shared" si="12"/>
        <v/>
      </c>
      <c r="BE27" s="141" t="str">
        <f t="shared" si="12"/>
        <v/>
      </c>
      <c r="BF27" s="139" t="str">
        <f t="shared" si="13"/>
        <v/>
      </c>
      <c r="BG27" s="133" t="str">
        <f t="shared" si="14"/>
        <v/>
      </c>
      <c r="BH27" s="133" t="str">
        <f t="shared" si="14"/>
        <v/>
      </c>
      <c r="BI27" s="144" t="str">
        <f t="shared" si="14"/>
        <v/>
      </c>
      <c r="BJ27" s="137" t="str">
        <f t="shared" si="15"/>
        <v/>
      </c>
      <c r="BK27" s="133" t="str">
        <f t="shared" si="16"/>
        <v/>
      </c>
      <c r="BL27" s="133" t="str">
        <f t="shared" si="16"/>
        <v/>
      </c>
      <c r="BM27" s="141" t="str">
        <f t="shared" si="16"/>
        <v/>
      </c>
      <c r="BN27" s="139" t="str">
        <f t="shared" si="17"/>
        <v/>
      </c>
      <c r="BO27" s="133" t="str">
        <f t="shared" si="18"/>
        <v/>
      </c>
      <c r="BP27" s="133" t="str">
        <f t="shared" si="18"/>
        <v/>
      </c>
      <c r="BQ27" s="144" t="str">
        <f t="shared" si="18"/>
        <v/>
      </c>
      <c r="BR27" s="137" t="str">
        <f t="shared" si="19"/>
        <v/>
      </c>
      <c r="BS27" s="133" t="str">
        <f t="shared" si="20"/>
        <v/>
      </c>
      <c r="BT27" s="133" t="str">
        <f t="shared" si="20"/>
        <v/>
      </c>
      <c r="BU27" s="141" t="str">
        <f t="shared" si="20"/>
        <v/>
      </c>
      <c r="BV27" s="139" t="str">
        <f t="shared" si="21"/>
        <v/>
      </c>
      <c r="BW27" s="133" t="str">
        <f t="shared" si="22"/>
        <v/>
      </c>
      <c r="BX27" s="133" t="str">
        <f t="shared" si="22"/>
        <v/>
      </c>
      <c r="BY27" s="144" t="str">
        <f t="shared" si="22"/>
        <v/>
      </c>
      <c r="BZ27" s="137" t="str">
        <f t="shared" si="23"/>
        <v/>
      </c>
      <c r="CA27" s="133" t="str">
        <f t="shared" si="24"/>
        <v/>
      </c>
      <c r="CB27" s="133" t="str">
        <f t="shared" si="24"/>
        <v/>
      </c>
      <c r="CC27" s="141" t="str">
        <f t="shared" si="24"/>
        <v/>
      </c>
      <c r="CD27" s="139" t="str">
        <f t="shared" si="25"/>
        <v/>
      </c>
      <c r="CE27" s="133" t="str">
        <f t="shared" si="26"/>
        <v/>
      </c>
      <c r="CF27" s="133" t="str">
        <f t="shared" si="26"/>
        <v/>
      </c>
      <c r="CG27" s="144" t="str">
        <f t="shared" si="26"/>
        <v/>
      </c>
      <c r="CH27" s="137" t="str">
        <f t="shared" si="27"/>
        <v/>
      </c>
      <c r="CI27" s="133" t="str">
        <f t="shared" si="28"/>
        <v/>
      </c>
      <c r="CJ27" s="133" t="str">
        <f t="shared" si="28"/>
        <v/>
      </c>
      <c r="CK27" s="141" t="str">
        <f t="shared" si="28"/>
        <v/>
      </c>
      <c r="CL27" s="139" t="str">
        <f t="shared" si="29"/>
        <v/>
      </c>
      <c r="CM27" s="133" t="str">
        <f t="shared" si="30"/>
        <v/>
      </c>
      <c r="CN27" s="133" t="str">
        <f t="shared" si="30"/>
        <v/>
      </c>
      <c r="CO27" s="141" t="str">
        <f t="shared" si="30"/>
        <v/>
      </c>
      <c r="CP27" s="137" t="str">
        <f t="shared" si="32"/>
        <v/>
      </c>
      <c r="CQ27" s="133" t="str">
        <f t="shared" si="33"/>
        <v/>
      </c>
      <c r="CR27" s="133" t="str">
        <f t="shared" si="33"/>
        <v/>
      </c>
      <c r="CS27" s="134" t="str">
        <f t="shared" si="33"/>
        <v/>
      </c>
    </row>
    <row r="28" spans="1:97" ht="24" customHeight="1" x14ac:dyDescent="0.15">
      <c r="A28" s="44">
        <v>20</v>
      </c>
      <c r="B28" s="157"/>
      <c r="C28" s="157"/>
      <c r="D28" s="534"/>
      <c r="E28" s="535"/>
      <c r="F28" s="535"/>
      <c r="G28" s="536"/>
      <c r="H28" s="530"/>
      <c r="I28" s="530"/>
      <c r="J28" s="530"/>
      <c r="K28" s="530"/>
      <c r="L28" s="530"/>
      <c r="M28" s="530"/>
      <c r="N28" s="530"/>
      <c r="O28" s="530"/>
      <c r="P28" s="530"/>
      <c r="Q28" s="530"/>
      <c r="R28" s="530"/>
      <c r="S28" s="530"/>
      <c r="T28" s="160"/>
      <c r="U28" s="160"/>
      <c r="V28" s="160"/>
      <c r="W28" s="159"/>
      <c r="X28" s="160"/>
      <c r="Y28" s="160"/>
      <c r="Z28" s="160"/>
      <c r="AA28" s="160"/>
      <c r="AB28" s="160"/>
      <c r="AC28" s="158"/>
      <c r="AD28" s="158"/>
      <c r="AE28" s="158"/>
      <c r="AF28" s="50">
        <f t="shared" si="31"/>
        <v>0</v>
      </c>
      <c r="AH28" s="44">
        <v>20</v>
      </c>
      <c r="AI28" s="45">
        <f t="shared" si="34"/>
        <v>0</v>
      </c>
      <c r="AJ28" s="45">
        <f t="shared" si="35"/>
        <v>0</v>
      </c>
      <c r="AK28" s="46">
        <f t="shared" si="36"/>
        <v>0</v>
      </c>
      <c r="AL28" s="137" t="str">
        <f t="shared" si="37"/>
        <v/>
      </c>
      <c r="AM28" s="133" t="str">
        <f t="shared" si="38"/>
        <v/>
      </c>
      <c r="AN28" s="133" t="str">
        <f t="shared" si="5"/>
        <v/>
      </c>
      <c r="AO28" s="141" t="str">
        <f t="shared" si="5"/>
        <v/>
      </c>
      <c r="AP28" s="139" t="str">
        <f t="shared" si="6"/>
        <v/>
      </c>
      <c r="AQ28" s="133" t="str">
        <f t="shared" si="7"/>
        <v/>
      </c>
      <c r="AR28" s="133" t="str">
        <f t="shared" si="7"/>
        <v/>
      </c>
      <c r="AS28" s="144" t="str">
        <f t="shared" si="7"/>
        <v/>
      </c>
      <c r="AT28" s="137" t="str">
        <f t="shared" si="8"/>
        <v/>
      </c>
      <c r="AU28" s="133" t="str">
        <f t="shared" si="8"/>
        <v/>
      </c>
      <c r="AV28" s="133" t="str">
        <f t="shared" si="8"/>
        <v/>
      </c>
      <c r="AW28" s="141" t="str">
        <f t="shared" si="8"/>
        <v/>
      </c>
      <c r="AX28" s="139" t="str">
        <f t="shared" si="9"/>
        <v/>
      </c>
      <c r="AY28" s="133" t="str">
        <f t="shared" si="10"/>
        <v/>
      </c>
      <c r="AZ28" s="133" t="str">
        <f t="shared" si="10"/>
        <v/>
      </c>
      <c r="BA28" s="144" t="str">
        <f t="shared" si="10"/>
        <v/>
      </c>
      <c r="BB28" s="137" t="str">
        <f t="shared" si="11"/>
        <v/>
      </c>
      <c r="BC28" s="133" t="str">
        <f t="shared" si="12"/>
        <v/>
      </c>
      <c r="BD28" s="133" t="str">
        <f t="shared" si="12"/>
        <v/>
      </c>
      <c r="BE28" s="141" t="str">
        <f t="shared" si="12"/>
        <v/>
      </c>
      <c r="BF28" s="139" t="str">
        <f t="shared" si="13"/>
        <v/>
      </c>
      <c r="BG28" s="133" t="str">
        <f t="shared" si="14"/>
        <v/>
      </c>
      <c r="BH28" s="133" t="str">
        <f t="shared" si="14"/>
        <v/>
      </c>
      <c r="BI28" s="144" t="str">
        <f t="shared" si="14"/>
        <v/>
      </c>
      <c r="BJ28" s="137" t="str">
        <f t="shared" si="15"/>
        <v/>
      </c>
      <c r="BK28" s="133" t="str">
        <f t="shared" si="16"/>
        <v/>
      </c>
      <c r="BL28" s="133" t="str">
        <f t="shared" si="16"/>
        <v/>
      </c>
      <c r="BM28" s="141" t="str">
        <f t="shared" si="16"/>
        <v/>
      </c>
      <c r="BN28" s="139" t="str">
        <f t="shared" si="17"/>
        <v/>
      </c>
      <c r="BO28" s="133" t="str">
        <f t="shared" si="18"/>
        <v/>
      </c>
      <c r="BP28" s="133" t="str">
        <f t="shared" si="18"/>
        <v/>
      </c>
      <c r="BQ28" s="144" t="str">
        <f t="shared" si="18"/>
        <v/>
      </c>
      <c r="BR28" s="137" t="str">
        <f t="shared" si="19"/>
        <v/>
      </c>
      <c r="BS28" s="133" t="str">
        <f t="shared" si="20"/>
        <v/>
      </c>
      <c r="BT28" s="133" t="str">
        <f t="shared" si="20"/>
        <v/>
      </c>
      <c r="BU28" s="141" t="str">
        <f t="shared" si="20"/>
        <v/>
      </c>
      <c r="BV28" s="139" t="str">
        <f t="shared" si="21"/>
        <v/>
      </c>
      <c r="BW28" s="133" t="str">
        <f t="shared" si="22"/>
        <v/>
      </c>
      <c r="BX28" s="133" t="str">
        <f t="shared" si="22"/>
        <v/>
      </c>
      <c r="BY28" s="144" t="str">
        <f t="shared" si="22"/>
        <v/>
      </c>
      <c r="BZ28" s="137" t="str">
        <f t="shared" si="23"/>
        <v/>
      </c>
      <c r="CA28" s="133" t="str">
        <f t="shared" si="24"/>
        <v/>
      </c>
      <c r="CB28" s="133" t="str">
        <f t="shared" si="24"/>
        <v/>
      </c>
      <c r="CC28" s="141" t="str">
        <f t="shared" si="24"/>
        <v/>
      </c>
      <c r="CD28" s="139" t="str">
        <f t="shared" si="25"/>
        <v/>
      </c>
      <c r="CE28" s="133" t="str">
        <f t="shared" si="26"/>
        <v/>
      </c>
      <c r="CF28" s="133" t="str">
        <f t="shared" si="26"/>
        <v/>
      </c>
      <c r="CG28" s="144" t="str">
        <f t="shared" si="26"/>
        <v/>
      </c>
      <c r="CH28" s="137" t="str">
        <f t="shared" si="27"/>
        <v/>
      </c>
      <c r="CI28" s="133" t="str">
        <f t="shared" si="28"/>
        <v/>
      </c>
      <c r="CJ28" s="133" t="str">
        <f t="shared" si="28"/>
        <v/>
      </c>
      <c r="CK28" s="141" t="str">
        <f t="shared" si="28"/>
        <v/>
      </c>
      <c r="CL28" s="139" t="str">
        <f t="shared" si="29"/>
        <v/>
      </c>
      <c r="CM28" s="133" t="str">
        <f t="shared" si="30"/>
        <v/>
      </c>
      <c r="CN28" s="133" t="str">
        <f t="shared" si="30"/>
        <v/>
      </c>
      <c r="CO28" s="141" t="str">
        <f t="shared" si="30"/>
        <v/>
      </c>
      <c r="CP28" s="137" t="str">
        <f t="shared" si="32"/>
        <v/>
      </c>
      <c r="CQ28" s="133" t="str">
        <f t="shared" si="33"/>
        <v/>
      </c>
      <c r="CR28" s="133" t="str">
        <f t="shared" si="33"/>
        <v/>
      </c>
      <c r="CS28" s="134" t="str">
        <f t="shared" si="33"/>
        <v/>
      </c>
    </row>
    <row r="29" spans="1:97" ht="24" customHeight="1" x14ac:dyDescent="0.15">
      <c r="A29" s="44">
        <v>21</v>
      </c>
      <c r="B29" s="157"/>
      <c r="C29" s="157"/>
      <c r="D29" s="534"/>
      <c r="E29" s="535"/>
      <c r="F29" s="535"/>
      <c r="G29" s="536"/>
      <c r="H29" s="530"/>
      <c r="I29" s="530"/>
      <c r="J29" s="530"/>
      <c r="K29" s="530"/>
      <c r="L29" s="530"/>
      <c r="M29" s="530"/>
      <c r="N29" s="530"/>
      <c r="O29" s="530"/>
      <c r="P29" s="530"/>
      <c r="Q29" s="530"/>
      <c r="R29" s="530"/>
      <c r="S29" s="530"/>
      <c r="T29" s="160"/>
      <c r="U29" s="160"/>
      <c r="V29" s="160"/>
      <c r="W29" s="159"/>
      <c r="X29" s="160"/>
      <c r="Y29" s="160"/>
      <c r="Z29" s="160"/>
      <c r="AA29" s="160"/>
      <c r="AB29" s="160"/>
      <c r="AC29" s="158"/>
      <c r="AD29" s="158"/>
      <c r="AE29" s="158"/>
      <c r="AF29" s="50">
        <f t="shared" si="31"/>
        <v>0</v>
      </c>
      <c r="AH29" s="44">
        <v>21</v>
      </c>
      <c r="AI29" s="45">
        <f t="shared" si="34"/>
        <v>0</v>
      </c>
      <c r="AJ29" s="45">
        <f t="shared" si="35"/>
        <v>0</v>
      </c>
      <c r="AK29" s="46">
        <f t="shared" si="36"/>
        <v>0</v>
      </c>
      <c r="AL29" s="137" t="str">
        <f t="shared" si="37"/>
        <v/>
      </c>
      <c r="AM29" s="133" t="str">
        <f t="shared" si="38"/>
        <v/>
      </c>
      <c r="AN29" s="133" t="str">
        <f t="shared" si="5"/>
        <v/>
      </c>
      <c r="AO29" s="141" t="str">
        <f t="shared" si="5"/>
        <v/>
      </c>
      <c r="AP29" s="139" t="str">
        <f t="shared" si="6"/>
        <v/>
      </c>
      <c r="AQ29" s="133" t="str">
        <f t="shared" si="7"/>
        <v/>
      </c>
      <c r="AR29" s="133" t="str">
        <f t="shared" si="7"/>
        <v/>
      </c>
      <c r="AS29" s="144" t="str">
        <f t="shared" si="7"/>
        <v/>
      </c>
      <c r="AT29" s="137" t="str">
        <f t="shared" si="8"/>
        <v/>
      </c>
      <c r="AU29" s="133" t="str">
        <f t="shared" si="8"/>
        <v/>
      </c>
      <c r="AV29" s="133" t="str">
        <f t="shared" si="8"/>
        <v/>
      </c>
      <c r="AW29" s="141" t="str">
        <f t="shared" si="8"/>
        <v/>
      </c>
      <c r="AX29" s="139" t="str">
        <f t="shared" si="9"/>
        <v/>
      </c>
      <c r="AY29" s="133" t="str">
        <f t="shared" si="10"/>
        <v/>
      </c>
      <c r="AZ29" s="133" t="str">
        <f t="shared" si="10"/>
        <v/>
      </c>
      <c r="BA29" s="144" t="str">
        <f t="shared" si="10"/>
        <v/>
      </c>
      <c r="BB29" s="137" t="str">
        <f t="shared" si="11"/>
        <v/>
      </c>
      <c r="BC29" s="133" t="str">
        <f t="shared" si="12"/>
        <v/>
      </c>
      <c r="BD29" s="133" t="str">
        <f t="shared" si="12"/>
        <v/>
      </c>
      <c r="BE29" s="141" t="str">
        <f t="shared" si="12"/>
        <v/>
      </c>
      <c r="BF29" s="139" t="str">
        <f t="shared" si="13"/>
        <v/>
      </c>
      <c r="BG29" s="133" t="str">
        <f t="shared" si="14"/>
        <v/>
      </c>
      <c r="BH29" s="133" t="str">
        <f t="shared" si="14"/>
        <v/>
      </c>
      <c r="BI29" s="144" t="str">
        <f t="shared" si="14"/>
        <v/>
      </c>
      <c r="BJ29" s="137" t="str">
        <f t="shared" si="15"/>
        <v/>
      </c>
      <c r="BK29" s="133" t="str">
        <f t="shared" si="16"/>
        <v/>
      </c>
      <c r="BL29" s="133" t="str">
        <f t="shared" si="16"/>
        <v/>
      </c>
      <c r="BM29" s="141" t="str">
        <f t="shared" si="16"/>
        <v/>
      </c>
      <c r="BN29" s="139" t="str">
        <f t="shared" si="17"/>
        <v/>
      </c>
      <c r="BO29" s="133" t="str">
        <f t="shared" si="18"/>
        <v/>
      </c>
      <c r="BP29" s="133" t="str">
        <f t="shared" si="18"/>
        <v/>
      </c>
      <c r="BQ29" s="144" t="str">
        <f t="shared" si="18"/>
        <v/>
      </c>
      <c r="BR29" s="137" t="str">
        <f t="shared" si="19"/>
        <v/>
      </c>
      <c r="BS29" s="133" t="str">
        <f t="shared" si="20"/>
        <v/>
      </c>
      <c r="BT29" s="133" t="str">
        <f t="shared" si="20"/>
        <v/>
      </c>
      <c r="BU29" s="141" t="str">
        <f t="shared" si="20"/>
        <v/>
      </c>
      <c r="BV29" s="139" t="str">
        <f t="shared" si="21"/>
        <v/>
      </c>
      <c r="BW29" s="133" t="str">
        <f t="shared" si="22"/>
        <v/>
      </c>
      <c r="BX29" s="133" t="str">
        <f t="shared" si="22"/>
        <v/>
      </c>
      <c r="BY29" s="144" t="str">
        <f t="shared" si="22"/>
        <v/>
      </c>
      <c r="BZ29" s="137" t="str">
        <f t="shared" si="23"/>
        <v/>
      </c>
      <c r="CA29" s="133" t="str">
        <f t="shared" si="24"/>
        <v/>
      </c>
      <c r="CB29" s="133" t="str">
        <f t="shared" si="24"/>
        <v/>
      </c>
      <c r="CC29" s="141" t="str">
        <f t="shared" si="24"/>
        <v/>
      </c>
      <c r="CD29" s="139" t="str">
        <f t="shared" si="25"/>
        <v/>
      </c>
      <c r="CE29" s="133" t="str">
        <f t="shared" si="26"/>
        <v/>
      </c>
      <c r="CF29" s="133" t="str">
        <f t="shared" si="26"/>
        <v/>
      </c>
      <c r="CG29" s="144" t="str">
        <f t="shared" si="26"/>
        <v/>
      </c>
      <c r="CH29" s="137" t="str">
        <f t="shared" si="27"/>
        <v/>
      </c>
      <c r="CI29" s="133" t="str">
        <f t="shared" si="28"/>
        <v/>
      </c>
      <c r="CJ29" s="133" t="str">
        <f t="shared" si="28"/>
        <v/>
      </c>
      <c r="CK29" s="141" t="str">
        <f t="shared" si="28"/>
        <v/>
      </c>
      <c r="CL29" s="139" t="str">
        <f t="shared" si="29"/>
        <v/>
      </c>
      <c r="CM29" s="133" t="str">
        <f t="shared" ref="CM29:CO48" si="39">IF($AD29&lt;=0,"",IF(CM$7=$AI29,$AD29,""))</f>
        <v/>
      </c>
      <c r="CN29" s="133" t="str">
        <f t="shared" si="39"/>
        <v/>
      </c>
      <c r="CO29" s="141" t="str">
        <f t="shared" si="39"/>
        <v/>
      </c>
      <c r="CP29" s="137" t="str">
        <f t="shared" si="32"/>
        <v/>
      </c>
      <c r="CQ29" s="133" t="str">
        <f t="shared" si="33"/>
        <v/>
      </c>
      <c r="CR29" s="133" t="str">
        <f t="shared" si="33"/>
        <v/>
      </c>
      <c r="CS29" s="134" t="str">
        <f t="shared" si="33"/>
        <v/>
      </c>
    </row>
    <row r="30" spans="1:97" ht="24" customHeight="1" x14ac:dyDescent="0.15">
      <c r="A30" s="44">
        <v>22</v>
      </c>
      <c r="B30" s="157"/>
      <c r="C30" s="157"/>
      <c r="D30" s="534"/>
      <c r="E30" s="535"/>
      <c r="F30" s="535"/>
      <c r="G30" s="536"/>
      <c r="H30" s="530"/>
      <c r="I30" s="530"/>
      <c r="J30" s="530"/>
      <c r="K30" s="530"/>
      <c r="L30" s="530"/>
      <c r="M30" s="530"/>
      <c r="N30" s="530"/>
      <c r="O30" s="530"/>
      <c r="P30" s="530"/>
      <c r="Q30" s="530"/>
      <c r="R30" s="530"/>
      <c r="S30" s="530"/>
      <c r="T30" s="160"/>
      <c r="U30" s="160"/>
      <c r="V30" s="160"/>
      <c r="W30" s="159"/>
      <c r="X30" s="160"/>
      <c r="Y30" s="160"/>
      <c r="Z30" s="160"/>
      <c r="AA30" s="160"/>
      <c r="AB30" s="160"/>
      <c r="AC30" s="158"/>
      <c r="AD30" s="158"/>
      <c r="AE30" s="158"/>
      <c r="AF30" s="50">
        <f t="shared" si="31"/>
        <v>0</v>
      </c>
      <c r="AH30" s="44">
        <v>22</v>
      </c>
      <c r="AI30" s="45">
        <f t="shared" si="34"/>
        <v>0</v>
      </c>
      <c r="AJ30" s="45">
        <f t="shared" si="35"/>
        <v>0</v>
      </c>
      <c r="AK30" s="46">
        <f t="shared" si="36"/>
        <v>0</v>
      </c>
      <c r="AL30" s="137" t="str">
        <f t="shared" si="37"/>
        <v/>
      </c>
      <c r="AM30" s="133" t="str">
        <f t="shared" si="38"/>
        <v/>
      </c>
      <c r="AN30" s="133" t="str">
        <f t="shared" si="5"/>
        <v/>
      </c>
      <c r="AO30" s="141" t="str">
        <f t="shared" si="5"/>
        <v/>
      </c>
      <c r="AP30" s="139" t="str">
        <f t="shared" si="6"/>
        <v/>
      </c>
      <c r="AQ30" s="133" t="str">
        <f t="shared" si="7"/>
        <v/>
      </c>
      <c r="AR30" s="133" t="str">
        <f t="shared" si="7"/>
        <v/>
      </c>
      <c r="AS30" s="144" t="str">
        <f t="shared" si="7"/>
        <v/>
      </c>
      <c r="AT30" s="137" t="str">
        <f t="shared" si="8"/>
        <v/>
      </c>
      <c r="AU30" s="133" t="str">
        <f t="shared" si="8"/>
        <v/>
      </c>
      <c r="AV30" s="133" t="str">
        <f t="shared" si="8"/>
        <v/>
      </c>
      <c r="AW30" s="141" t="str">
        <f t="shared" si="8"/>
        <v/>
      </c>
      <c r="AX30" s="139" t="str">
        <f t="shared" si="9"/>
        <v/>
      </c>
      <c r="AY30" s="133" t="str">
        <f t="shared" si="10"/>
        <v/>
      </c>
      <c r="AZ30" s="133" t="str">
        <f t="shared" si="10"/>
        <v/>
      </c>
      <c r="BA30" s="144" t="str">
        <f t="shared" si="10"/>
        <v/>
      </c>
      <c r="BB30" s="137" t="str">
        <f t="shared" si="11"/>
        <v/>
      </c>
      <c r="BC30" s="133" t="str">
        <f t="shared" si="12"/>
        <v/>
      </c>
      <c r="BD30" s="133" t="str">
        <f t="shared" si="12"/>
        <v/>
      </c>
      <c r="BE30" s="141" t="str">
        <f t="shared" si="12"/>
        <v/>
      </c>
      <c r="BF30" s="139" t="str">
        <f t="shared" si="13"/>
        <v/>
      </c>
      <c r="BG30" s="133" t="str">
        <f t="shared" si="14"/>
        <v/>
      </c>
      <c r="BH30" s="133" t="str">
        <f t="shared" si="14"/>
        <v/>
      </c>
      <c r="BI30" s="144" t="str">
        <f t="shared" si="14"/>
        <v/>
      </c>
      <c r="BJ30" s="137" t="str">
        <f t="shared" si="15"/>
        <v/>
      </c>
      <c r="BK30" s="133" t="str">
        <f t="shared" si="16"/>
        <v/>
      </c>
      <c r="BL30" s="133" t="str">
        <f t="shared" si="16"/>
        <v/>
      </c>
      <c r="BM30" s="141" t="str">
        <f t="shared" si="16"/>
        <v/>
      </c>
      <c r="BN30" s="139" t="str">
        <f t="shared" si="17"/>
        <v/>
      </c>
      <c r="BO30" s="133" t="str">
        <f t="shared" si="18"/>
        <v/>
      </c>
      <c r="BP30" s="133" t="str">
        <f t="shared" si="18"/>
        <v/>
      </c>
      <c r="BQ30" s="144" t="str">
        <f t="shared" si="18"/>
        <v/>
      </c>
      <c r="BR30" s="137" t="str">
        <f t="shared" si="19"/>
        <v/>
      </c>
      <c r="BS30" s="133" t="str">
        <f t="shared" si="20"/>
        <v/>
      </c>
      <c r="BT30" s="133" t="str">
        <f t="shared" si="20"/>
        <v/>
      </c>
      <c r="BU30" s="141" t="str">
        <f t="shared" si="20"/>
        <v/>
      </c>
      <c r="BV30" s="139" t="str">
        <f t="shared" si="21"/>
        <v/>
      </c>
      <c r="BW30" s="133" t="str">
        <f t="shared" si="22"/>
        <v/>
      </c>
      <c r="BX30" s="133" t="str">
        <f t="shared" si="22"/>
        <v/>
      </c>
      <c r="BY30" s="144" t="str">
        <f t="shared" si="22"/>
        <v/>
      </c>
      <c r="BZ30" s="137" t="str">
        <f t="shared" si="23"/>
        <v/>
      </c>
      <c r="CA30" s="133" t="str">
        <f t="shared" si="24"/>
        <v/>
      </c>
      <c r="CB30" s="133" t="str">
        <f t="shared" si="24"/>
        <v/>
      </c>
      <c r="CC30" s="141" t="str">
        <f t="shared" si="24"/>
        <v/>
      </c>
      <c r="CD30" s="139" t="str">
        <f t="shared" si="25"/>
        <v/>
      </c>
      <c r="CE30" s="133" t="str">
        <f t="shared" si="26"/>
        <v/>
      </c>
      <c r="CF30" s="133" t="str">
        <f t="shared" si="26"/>
        <v/>
      </c>
      <c r="CG30" s="144" t="str">
        <f t="shared" si="26"/>
        <v/>
      </c>
      <c r="CH30" s="137" t="str">
        <f t="shared" si="27"/>
        <v/>
      </c>
      <c r="CI30" s="133" t="str">
        <f t="shared" si="28"/>
        <v/>
      </c>
      <c r="CJ30" s="133" t="str">
        <f t="shared" si="28"/>
        <v/>
      </c>
      <c r="CK30" s="141" t="str">
        <f t="shared" si="28"/>
        <v/>
      </c>
      <c r="CL30" s="139" t="str">
        <f t="shared" si="29"/>
        <v/>
      </c>
      <c r="CM30" s="133" t="str">
        <f t="shared" si="39"/>
        <v/>
      </c>
      <c r="CN30" s="133" t="str">
        <f t="shared" si="39"/>
        <v/>
      </c>
      <c r="CO30" s="141" t="str">
        <f t="shared" si="39"/>
        <v/>
      </c>
      <c r="CP30" s="137" t="str">
        <f t="shared" si="32"/>
        <v/>
      </c>
      <c r="CQ30" s="133" t="str">
        <f t="shared" si="33"/>
        <v/>
      </c>
      <c r="CR30" s="133" t="str">
        <f t="shared" si="33"/>
        <v/>
      </c>
      <c r="CS30" s="134" t="str">
        <f t="shared" si="33"/>
        <v/>
      </c>
    </row>
    <row r="31" spans="1:97" ht="24" customHeight="1" x14ac:dyDescent="0.15">
      <c r="A31" s="44">
        <v>23</v>
      </c>
      <c r="B31" s="157"/>
      <c r="C31" s="157"/>
      <c r="D31" s="534"/>
      <c r="E31" s="535"/>
      <c r="F31" s="535"/>
      <c r="G31" s="536"/>
      <c r="H31" s="530"/>
      <c r="I31" s="530"/>
      <c r="J31" s="530"/>
      <c r="K31" s="530"/>
      <c r="L31" s="530"/>
      <c r="M31" s="530"/>
      <c r="N31" s="530"/>
      <c r="O31" s="530"/>
      <c r="P31" s="530"/>
      <c r="Q31" s="530"/>
      <c r="R31" s="530"/>
      <c r="S31" s="530"/>
      <c r="T31" s="160"/>
      <c r="U31" s="160"/>
      <c r="V31" s="160"/>
      <c r="W31" s="159"/>
      <c r="X31" s="160"/>
      <c r="Y31" s="160"/>
      <c r="Z31" s="160"/>
      <c r="AA31" s="160"/>
      <c r="AB31" s="160"/>
      <c r="AC31" s="158"/>
      <c r="AD31" s="158"/>
      <c r="AE31" s="158"/>
      <c r="AF31" s="50">
        <f t="shared" si="31"/>
        <v>0</v>
      </c>
      <c r="AH31" s="44">
        <v>23</v>
      </c>
      <c r="AI31" s="45">
        <f t="shared" si="34"/>
        <v>0</v>
      </c>
      <c r="AJ31" s="45">
        <f t="shared" si="35"/>
        <v>0</v>
      </c>
      <c r="AK31" s="46">
        <f t="shared" si="36"/>
        <v>0</v>
      </c>
      <c r="AL31" s="137" t="str">
        <f t="shared" si="37"/>
        <v/>
      </c>
      <c r="AM31" s="133" t="str">
        <f t="shared" si="38"/>
        <v/>
      </c>
      <c r="AN31" s="133" t="str">
        <f t="shared" si="5"/>
        <v/>
      </c>
      <c r="AO31" s="141" t="str">
        <f t="shared" si="5"/>
        <v/>
      </c>
      <c r="AP31" s="139" t="str">
        <f t="shared" si="6"/>
        <v/>
      </c>
      <c r="AQ31" s="133" t="str">
        <f t="shared" si="7"/>
        <v/>
      </c>
      <c r="AR31" s="133" t="str">
        <f t="shared" si="7"/>
        <v/>
      </c>
      <c r="AS31" s="144" t="str">
        <f t="shared" si="7"/>
        <v/>
      </c>
      <c r="AT31" s="137" t="str">
        <f t="shared" si="8"/>
        <v/>
      </c>
      <c r="AU31" s="133" t="str">
        <f t="shared" si="8"/>
        <v/>
      </c>
      <c r="AV31" s="133" t="str">
        <f t="shared" si="8"/>
        <v/>
      </c>
      <c r="AW31" s="141" t="str">
        <f t="shared" si="8"/>
        <v/>
      </c>
      <c r="AX31" s="139" t="str">
        <f t="shared" si="9"/>
        <v/>
      </c>
      <c r="AY31" s="133" t="str">
        <f t="shared" si="10"/>
        <v/>
      </c>
      <c r="AZ31" s="133" t="str">
        <f t="shared" si="10"/>
        <v/>
      </c>
      <c r="BA31" s="144" t="str">
        <f t="shared" si="10"/>
        <v/>
      </c>
      <c r="BB31" s="137" t="str">
        <f t="shared" si="11"/>
        <v/>
      </c>
      <c r="BC31" s="133" t="str">
        <f t="shared" si="12"/>
        <v/>
      </c>
      <c r="BD31" s="133" t="str">
        <f t="shared" si="12"/>
        <v/>
      </c>
      <c r="BE31" s="141" t="str">
        <f t="shared" si="12"/>
        <v/>
      </c>
      <c r="BF31" s="139" t="str">
        <f t="shared" si="13"/>
        <v/>
      </c>
      <c r="BG31" s="133" t="str">
        <f t="shared" si="14"/>
        <v/>
      </c>
      <c r="BH31" s="133" t="str">
        <f t="shared" si="14"/>
        <v/>
      </c>
      <c r="BI31" s="144" t="str">
        <f t="shared" si="14"/>
        <v/>
      </c>
      <c r="BJ31" s="137" t="str">
        <f t="shared" si="15"/>
        <v/>
      </c>
      <c r="BK31" s="133" t="str">
        <f t="shared" si="16"/>
        <v/>
      </c>
      <c r="BL31" s="133" t="str">
        <f t="shared" si="16"/>
        <v/>
      </c>
      <c r="BM31" s="141" t="str">
        <f t="shared" si="16"/>
        <v/>
      </c>
      <c r="BN31" s="139" t="str">
        <f t="shared" si="17"/>
        <v/>
      </c>
      <c r="BO31" s="133" t="str">
        <f t="shared" si="18"/>
        <v/>
      </c>
      <c r="BP31" s="133" t="str">
        <f t="shared" si="18"/>
        <v/>
      </c>
      <c r="BQ31" s="144" t="str">
        <f t="shared" si="18"/>
        <v/>
      </c>
      <c r="BR31" s="137" t="str">
        <f t="shared" si="19"/>
        <v/>
      </c>
      <c r="BS31" s="133" t="str">
        <f t="shared" si="20"/>
        <v/>
      </c>
      <c r="BT31" s="133" t="str">
        <f t="shared" si="20"/>
        <v/>
      </c>
      <c r="BU31" s="141" t="str">
        <f t="shared" si="20"/>
        <v/>
      </c>
      <c r="BV31" s="139" t="str">
        <f t="shared" si="21"/>
        <v/>
      </c>
      <c r="BW31" s="133" t="str">
        <f t="shared" si="22"/>
        <v/>
      </c>
      <c r="BX31" s="133" t="str">
        <f t="shared" si="22"/>
        <v/>
      </c>
      <c r="BY31" s="144" t="str">
        <f t="shared" si="22"/>
        <v/>
      </c>
      <c r="BZ31" s="137" t="str">
        <f t="shared" si="23"/>
        <v/>
      </c>
      <c r="CA31" s="133" t="str">
        <f t="shared" si="24"/>
        <v/>
      </c>
      <c r="CB31" s="133" t="str">
        <f t="shared" si="24"/>
        <v/>
      </c>
      <c r="CC31" s="141" t="str">
        <f t="shared" si="24"/>
        <v/>
      </c>
      <c r="CD31" s="139" t="str">
        <f t="shared" si="25"/>
        <v/>
      </c>
      <c r="CE31" s="133" t="str">
        <f t="shared" si="26"/>
        <v/>
      </c>
      <c r="CF31" s="133" t="str">
        <f t="shared" si="26"/>
        <v/>
      </c>
      <c r="CG31" s="144" t="str">
        <f t="shared" si="26"/>
        <v/>
      </c>
      <c r="CH31" s="137" t="str">
        <f t="shared" si="27"/>
        <v/>
      </c>
      <c r="CI31" s="133" t="str">
        <f t="shared" si="28"/>
        <v/>
      </c>
      <c r="CJ31" s="133" t="str">
        <f t="shared" si="28"/>
        <v/>
      </c>
      <c r="CK31" s="141" t="str">
        <f t="shared" si="28"/>
        <v/>
      </c>
      <c r="CL31" s="139" t="str">
        <f t="shared" si="29"/>
        <v/>
      </c>
      <c r="CM31" s="133" t="str">
        <f t="shared" si="39"/>
        <v/>
      </c>
      <c r="CN31" s="133" t="str">
        <f t="shared" si="39"/>
        <v/>
      </c>
      <c r="CO31" s="141" t="str">
        <f t="shared" si="39"/>
        <v/>
      </c>
      <c r="CP31" s="137" t="str">
        <f t="shared" si="32"/>
        <v/>
      </c>
      <c r="CQ31" s="133" t="str">
        <f t="shared" si="33"/>
        <v/>
      </c>
      <c r="CR31" s="133" t="str">
        <f t="shared" si="33"/>
        <v/>
      </c>
      <c r="CS31" s="134" t="str">
        <f t="shared" si="33"/>
        <v/>
      </c>
    </row>
    <row r="32" spans="1:97" ht="24" customHeight="1" x14ac:dyDescent="0.15">
      <c r="A32" s="44">
        <v>24</v>
      </c>
      <c r="B32" s="157"/>
      <c r="C32" s="157"/>
      <c r="D32" s="534"/>
      <c r="E32" s="535"/>
      <c r="F32" s="535"/>
      <c r="G32" s="536"/>
      <c r="H32" s="530"/>
      <c r="I32" s="530"/>
      <c r="J32" s="530"/>
      <c r="K32" s="530"/>
      <c r="L32" s="530"/>
      <c r="M32" s="530"/>
      <c r="N32" s="530"/>
      <c r="O32" s="530"/>
      <c r="P32" s="530"/>
      <c r="Q32" s="530"/>
      <c r="R32" s="530"/>
      <c r="S32" s="530"/>
      <c r="T32" s="160"/>
      <c r="U32" s="160"/>
      <c r="V32" s="160"/>
      <c r="W32" s="159"/>
      <c r="X32" s="160"/>
      <c r="Y32" s="160"/>
      <c r="Z32" s="160"/>
      <c r="AA32" s="160"/>
      <c r="AB32" s="160"/>
      <c r="AC32" s="158"/>
      <c r="AD32" s="158"/>
      <c r="AE32" s="158"/>
      <c r="AF32" s="50">
        <f t="shared" si="31"/>
        <v>0</v>
      </c>
      <c r="AH32" s="44">
        <v>24</v>
      </c>
      <c r="AI32" s="45">
        <f t="shared" si="34"/>
        <v>0</v>
      </c>
      <c r="AJ32" s="45">
        <f t="shared" si="35"/>
        <v>0</v>
      </c>
      <c r="AK32" s="46">
        <f t="shared" si="36"/>
        <v>0</v>
      </c>
      <c r="AL32" s="137" t="str">
        <f t="shared" si="37"/>
        <v/>
      </c>
      <c r="AM32" s="133" t="str">
        <f t="shared" si="38"/>
        <v/>
      </c>
      <c r="AN32" s="133" t="str">
        <f t="shared" si="5"/>
        <v/>
      </c>
      <c r="AO32" s="141" t="str">
        <f t="shared" si="5"/>
        <v/>
      </c>
      <c r="AP32" s="139" t="str">
        <f t="shared" si="6"/>
        <v/>
      </c>
      <c r="AQ32" s="133" t="str">
        <f t="shared" si="7"/>
        <v/>
      </c>
      <c r="AR32" s="133" t="str">
        <f t="shared" si="7"/>
        <v/>
      </c>
      <c r="AS32" s="144" t="str">
        <f t="shared" si="7"/>
        <v/>
      </c>
      <c r="AT32" s="137" t="str">
        <f t="shared" si="8"/>
        <v/>
      </c>
      <c r="AU32" s="133" t="str">
        <f t="shared" si="8"/>
        <v/>
      </c>
      <c r="AV32" s="133" t="str">
        <f t="shared" si="8"/>
        <v/>
      </c>
      <c r="AW32" s="141" t="str">
        <f t="shared" si="8"/>
        <v/>
      </c>
      <c r="AX32" s="139" t="str">
        <f t="shared" si="9"/>
        <v/>
      </c>
      <c r="AY32" s="133" t="str">
        <f t="shared" si="10"/>
        <v/>
      </c>
      <c r="AZ32" s="133" t="str">
        <f t="shared" si="10"/>
        <v/>
      </c>
      <c r="BA32" s="144" t="str">
        <f t="shared" si="10"/>
        <v/>
      </c>
      <c r="BB32" s="137" t="str">
        <f t="shared" si="11"/>
        <v/>
      </c>
      <c r="BC32" s="133" t="str">
        <f t="shared" si="12"/>
        <v/>
      </c>
      <c r="BD32" s="133" t="str">
        <f t="shared" si="12"/>
        <v/>
      </c>
      <c r="BE32" s="141" t="str">
        <f t="shared" si="12"/>
        <v/>
      </c>
      <c r="BF32" s="139" t="str">
        <f t="shared" si="13"/>
        <v/>
      </c>
      <c r="BG32" s="133" t="str">
        <f t="shared" si="14"/>
        <v/>
      </c>
      <c r="BH32" s="133" t="str">
        <f t="shared" si="14"/>
        <v/>
      </c>
      <c r="BI32" s="144" t="str">
        <f t="shared" si="14"/>
        <v/>
      </c>
      <c r="BJ32" s="137" t="str">
        <f t="shared" si="15"/>
        <v/>
      </c>
      <c r="BK32" s="133" t="str">
        <f t="shared" si="16"/>
        <v/>
      </c>
      <c r="BL32" s="133" t="str">
        <f t="shared" si="16"/>
        <v/>
      </c>
      <c r="BM32" s="141" t="str">
        <f t="shared" si="16"/>
        <v/>
      </c>
      <c r="BN32" s="139" t="str">
        <f t="shared" si="17"/>
        <v/>
      </c>
      <c r="BO32" s="133" t="str">
        <f t="shared" si="18"/>
        <v/>
      </c>
      <c r="BP32" s="133" t="str">
        <f t="shared" si="18"/>
        <v/>
      </c>
      <c r="BQ32" s="144" t="str">
        <f t="shared" si="18"/>
        <v/>
      </c>
      <c r="BR32" s="137" t="str">
        <f t="shared" si="19"/>
        <v/>
      </c>
      <c r="BS32" s="133" t="str">
        <f t="shared" si="20"/>
        <v/>
      </c>
      <c r="BT32" s="133" t="str">
        <f t="shared" si="20"/>
        <v/>
      </c>
      <c r="BU32" s="141" t="str">
        <f t="shared" si="20"/>
        <v/>
      </c>
      <c r="BV32" s="139" t="str">
        <f t="shared" si="21"/>
        <v/>
      </c>
      <c r="BW32" s="133" t="str">
        <f t="shared" si="22"/>
        <v/>
      </c>
      <c r="BX32" s="133" t="str">
        <f t="shared" si="22"/>
        <v/>
      </c>
      <c r="BY32" s="144" t="str">
        <f t="shared" si="22"/>
        <v/>
      </c>
      <c r="BZ32" s="137" t="str">
        <f t="shared" si="23"/>
        <v/>
      </c>
      <c r="CA32" s="133" t="str">
        <f t="shared" si="24"/>
        <v/>
      </c>
      <c r="CB32" s="133" t="str">
        <f t="shared" si="24"/>
        <v/>
      </c>
      <c r="CC32" s="141" t="str">
        <f t="shared" si="24"/>
        <v/>
      </c>
      <c r="CD32" s="139" t="str">
        <f t="shared" si="25"/>
        <v/>
      </c>
      <c r="CE32" s="133" t="str">
        <f t="shared" si="26"/>
        <v/>
      </c>
      <c r="CF32" s="133" t="str">
        <f t="shared" si="26"/>
        <v/>
      </c>
      <c r="CG32" s="144" t="str">
        <f t="shared" si="26"/>
        <v/>
      </c>
      <c r="CH32" s="137" t="str">
        <f t="shared" si="27"/>
        <v/>
      </c>
      <c r="CI32" s="133" t="str">
        <f t="shared" si="28"/>
        <v/>
      </c>
      <c r="CJ32" s="133" t="str">
        <f t="shared" si="28"/>
        <v/>
      </c>
      <c r="CK32" s="141" t="str">
        <f t="shared" si="28"/>
        <v/>
      </c>
      <c r="CL32" s="139" t="str">
        <f t="shared" si="29"/>
        <v/>
      </c>
      <c r="CM32" s="133" t="str">
        <f t="shared" si="39"/>
        <v/>
      </c>
      <c r="CN32" s="133" t="str">
        <f t="shared" si="39"/>
        <v/>
      </c>
      <c r="CO32" s="141" t="str">
        <f t="shared" si="39"/>
        <v/>
      </c>
      <c r="CP32" s="137" t="str">
        <f t="shared" si="32"/>
        <v/>
      </c>
      <c r="CQ32" s="133" t="str">
        <f t="shared" si="33"/>
        <v/>
      </c>
      <c r="CR32" s="133" t="str">
        <f t="shared" si="33"/>
        <v/>
      </c>
      <c r="CS32" s="134" t="str">
        <f t="shared" si="33"/>
        <v/>
      </c>
    </row>
    <row r="33" spans="1:97" ht="24" customHeight="1" x14ac:dyDescent="0.15">
      <c r="A33" s="44">
        <v>25</v>
      </c>
      <c r="B33" s="157"/>
      <c r="C33" s="157"/>
      <c r="D33" s="534"/>
      <c r="E33" s="535"/>
      <c r="F33" s="535"/>
      <c r="G33" s="536"/>
      <c r="H33" s="530"/>
      <c r="I33" s="530"/>
      <c r="J33" s="530"/>
      <c r="K33" s="530"/>
      <c r="L33" s="530"/>
      <c r="M33" s="530"/>
      <c r="N33" s="530"/>
      <c r="O33" s="530"/>
      <c r="P33" s="530"/>
      <c r="Q33" s="530"/>
      <c r="R33" s="530"/>
      <c r="S33" s="530"/>
      <c r="T33" s="160"/>
      <c r="U33" s="160"/>
      <c r="V33" s="160"/>
      <c r="W33" s="159"/>
      <c r="X33" s="160"/>
      <c r="Y33" s="160"/>
      <c r="Z33" s="160"/>
      <c r="AA33" s="160"/>
      <c r="AB33" s="160"/>
      <c r="AC33" s="158"/>
      <c r="AD33" s="158"/>
      <c r="AE33" s="158"/>
      <c r="AF33" s="50">
        <f t="shared" si="31"/>
        <v>0</v>
      </c>
      <c r="AH33" s="44">
        <v>25</v>
      </c>
      <c r="AI33" s="45">
        <f t="shared" si="34"/>
        <v>0</v>
      </c>
      <c r="AJ33" s="45">
        <f t="shared" si="35"/>
        <v>0</v>
      </c>
      <c r="AK33" s="46">
        <f t="shared" si="36"/>
        <v>0</v>
      </c>
      <c r="AL33" s="137" t="str">
        <f t="shared" si="37"/>
        <v/>
      </c>
      <c r="AM33" s="133" t="str">
        <f t="shared" si="38"/>
        <v/>
      </c>
      <c r="AN33" s="133" t="str">
        <f t="shared" si="5"/>
        <v/>
      </c>
      <c r="AO33" s="141" t="str">
        <f t="shared" si="5"/>
        <v/>
      </c>
      <c r="AP33" s="139" t="str">
        <f t="shared" si="6"/>
        <v/>
      </c>
      <c r="AQ33" s="133" t="str">
        <f t="shared" si="7"/>
        <v/>
      </c>
      <c r="AR33" s="133" t="str">
        <f t="shared" si="7"/>
        <v/>
      </c>
      <c r="AS33" s="144" t="str">
        <f t="shared" si="7"/>
        <v/>
      </c>
      <c r="AT33" s="137" t="str">
        <f t="shared" si="8"/>
        <v/>
      </c>
      <c r="AU33" s="133" t="str">
        <f t="shared" si="8"/>
        <v/>
      </c>
      <c r="AV33" s="133" t="str">
        <f t="shared" si="8"/>
        <v/>
      </c>
      <c r="AW33" s="141" t="str">
        <f t="shared" si="8"/>
        <v/>
      </c>
      <c r="AX33" s="139" t="str">
        <f t="shared" si="9"/>
        <v/>
      </c>
      <c r="AY33" s="133" t="str">
        <f t="shared" si="10"/>
        <v/>
      </c>
      <c r="AZ33" s="133" t="str">
        <f t="shared" si="10"/>
        <v/>
      </c>
      <c r="BA33" s="144" t="str">
        <f t="shared" si="10"/>
        <v/>
      </c>
      <c r="BB33" s="137" t="str">
        <f t="shared" si="11"/>
        <v/>
      </c>
      <c r="BC33" s="133" t="str">
        <f t="shared" si="12"/>
        <v/>
      </c>
      <c r="BD33" s="133" t="str">
        <f t="shared" si="12"/>
        <v/>
      </c>
      <c r="BE33" s="141" t="str">
        <f t="shared" si="12"/>
        <v/>
      </c>
      <c r="BF33" s="139" t="str">
        <f t="shared" si="13"/>
        <v/>
      </c>
      <c r="BG33" s="133" t="str">
        <f t="shared" si="14"/>
        <v/>
      </c>
      <c r="BH33" s="133" t="str">
        <f t="shared" si="14"/>
        <v/>
      </c>
      <c r="BI33" s="144" t="str">
        <f t="shared" si="14"/>
        <v/>
      </c>
      <c r="BJ33" s="137" t="str">
        <f t="shared" si="15"/>
        <v/>
      </c>
      <c r="BK33" s="133" t="str">
        <f t="shared" si="16"/>
        <v/>
      </c>
      <c r="BL33" s="133" t="str">
        <f t="shared" si="16"/>
        <v/>
      </c>
      <c r="BM33" s="141" t="str">
        <f t="shared" si="16"/>
        <v/>
      </c>
      <c r="BN33" s="139" t="str">
        <f t="shared" si="17"/>
        <v/>
      </c>
      <c r="BO33" s="133" t="str">
        <f t="shared" si="18"/>
        <v/>
      </c>
      <c r="BP33" s="133" t="str">
        <f t="shared" si="18"/>
        <v/>
      </c>
      <c r="BQ33" s="144" t="str">
        <f t="shared" si="18"/>
        <v/>
      </c>
      <c r="BR33" s="137" t="str">
        <f t="shared" si="19"/>
        <v/>
      </c>
      <c r="BS33" s="133" t="str">
        <f t="shared" si="20"/>
        <v/>
      </c>
      <c r="BT33" s="133" t="str">
        <f t="shared" si="20"/>
        <v/>
      </c>
      <c r="BU33" s="141" t="str">
        <f t="shared" si="20"/>
        <v/>
      </c>
      <c r="BV33" s="139" t="str">
        <f t="shared" si="21"/>
        <v/>
      </c>
      <c r="BW33" s="133" t="str">
        <f t="shared" si="22"/>
        <v/>
      </c>
      <c r="BX33" s="133" t="str">
        <f t="shared" si="22"/>
        <v/>
      </c>
      <c r="BY33" s="144" t="str">
        <f t="shared" si="22"/>
        <v/>
      </c>
      <c r="BZ33" s="137" t="str">
        <f t="shared" si="23"/>
        <v/>
      </c>
      <c r="CA33" s="133" t="str">
        <f t="shared" si="24"/>
        <v/>
      </c>
      <c r="CB33" s="133" t="str">
        <f t="shared" si="24"/>
        <v/>
      </c>
      <c r="CC33" s="141" t="str">
        <f t="shared" si="24"/>
        <v/>
      </c>
      <c r="CD33" s="139" t="str">
        <f t="shared" si="25"/>
        <v/>
      </c>
      <c r="CE33" s="133" t="str">
        <f t="shared" si="26"/>
        <v/>
      </c>
      <c r="CF33" s="133" t="str">
        <f t="shared" si="26"/>
        <v/>
      </c>
      <c r="CG33" s="144" t="str">
        <f t="shared" si="26"/>
        <v/>
      </c>
      <c r="CH33" s="137" t="str">
        <f t="shared" si="27"/>
        <v/>
      </c>
      <c r="CI33" s="133" t="str">
        <f t="shared" si="28"/>
        <v/>
      </c>
      <c r="CJ33" s="133" t="str">
        <f t="shared" si="28"/>
        <v/>
      </c>
      <c r="CK33" s="141" t="str">
        <f t="shared" si="28"/>
        <v/>
      </c>
      <c r="CL33" s="139" t="str">
        <f t="shared" si="29"/>
        <v/>
      </c>
      <c r="CM33" s="133" t="str">
        <f t="shared" si="39"/>
        <v/>
      </c>
      <c r="CN33" s="133" t="str">
        <f t="shared" si="39"/>
        <v/>
      </c>
      <c r="CO33" s="141" t="str">
        <f t="shared" si="39"/>
        <v/>
      </c>
      <c r="CP33" s="137" t="str">
        <f t="shared" si="32"/>
        <v/>
      </c>
      <c r="CQ33" s="133" t="str">
        <f t="shared" si="33"/>
        <v/>
      </c>
      <c r="CR33" s="133" t="str">
        <f t="shared" si="33"/>
        <v/>
      </c>
      <c r="CS33" s="134" t="str">
        <f t="shared" si="33"/>
        <v/>
      </c>
    </row>
    <row r="34" spans="1:97" ht="24" customHeight="1" x14ac:dyDescent="0.15">
      <c r="A34" s="44">
        <v>26</v>
      </c>
      <c r="B34" s="157"/>
      <c r="C34" s="157"/>
      <c r="D34" s="534"/>
      <c r="E34" s="535"/>
      <c r="F34" s="535"/>
      <c r="G34" s="536"/>
      <c r="H34" s="530"/>
      <c r="I34" s="530"/>
      <c r="J34" s="530"/>
      <c r="K34" s="530"/>
      <c r="L34" s="530"/>
      <c r="M34" s="530"/>
      <c r="N34" s="530"/>
      <c r="O34" s="530"/>
      <c r="P34" s="530"/>
      <c r="Q34" s="530"/>
      <c r="R34" s="530"/>
      <c r="S34" s="530"/>
      <c r="T34" s="160"/>
      <c r="U34" s="160"/>
      <c r="V34" s="160"/>
      <c r="W34" s="159"/>
      <c r="X34" s="160"/>
      <c r="Y34" s="160"/>
      <c r="Z34" s="160"/>
      <c r="AA34" s="160"/>
      <c r="AB34" s="160"/>
      <c r="AC34" s="158"/>
      <c r="AD34" s="158"/>
      <c r="AE34" s="158"/>
      <c r="AF34" s="50">
        <f t="shared" si="31"/>
        <v>0</v>
      </c>
      <c r="AH34" s="44">
        <v>26</v>
      </c>
      <c r="AI34" s="45">
        <f t="shared" si="34"/>
        <v>0</v>
      </c>
      <c r="AJ34" s="45">
        <f t="shared" si="35"/>
        <v>0</v>
      </c>
      <c r="AK34" s="46">
        <f t="shared" si="36"/>
        <v>0</v>
      </c>
      <c r="AL34" s="137" t="str">
        <f t="shared" si="37"/>
        <v/>
      </c>
      <c r="AM34" s="133" t="str">
        <f t="shared" si="38"/>
        <v/>
      </c>
      <c r="AN34" s="133" t="str">
        <f t="shared" si="5"/>
        <v/>
      </c>
      <c r="AO34" s="141" t="str">
        <f t="shared" si="5"/>
        <v/>
      </c>
      <c r="AP34" s="139" t="str">
        <f t="shared" si="6"/>
        <v/>
      </c>
      <c r="AQ34" s="133" t="str">
        <f t="shared" si="7"/>
        <v/>
      </c>
      <c r="AR34" s="133" t="str">
        <f t="shared" si="7"/>
        <v/>
      </c>
      <c r="AS34" s="144" t="str">
        <f t="shared" si="7"/>
        <v/>
      </c>
      <c r="AT34" s="137" t="str">
        <f t="shared" si="8"/>
        <v/>
      </c>
      <c r="AU34" s="133" t="str">
        <f t="shared" si="8"/>
        <v/>
      </c>
      <c r="AV34" s="133" t="str">
        <f t="shared" si="8"/>
        <v/>
      </c>
      <c r="AW34" s="141" t="str">
        <f t="shared" si="8"/>
        <v/>
      </c>
      <c r="AX34" s="139" t="str">
        <f t="shared" si="9"/>
        <v/>
      </c>
      <c r="AY34" s="133" t="str">
        <f t="shared" si="10"/>
        <v/>
      </c>
      <c r="AZ34" s="133" t="str">
        <f t="shared" si="10"/>
        <v/>
      </c>
      <c r="BA34" s="144" t="str">
        <f t="shared" si="10"/>
        <v/>
      </c>
      <c r="BB34" s="137" t="str">
        <f t="shared" si="11"/>
        <v/>
      </c>
      <c r="BC34" s="133" t="str">
        <f t="shared" si="12"/>
        <v/>
      </c>
      <c r="BD34" s="133" t="str">
        <f t="shared" si="12"/>
        <v/>
      </c>
      <c r="BE34" s="141" t="str">
        <f t="shared" si="12"/>
        <v/>
      </c>
      <c r="BF34" s="139" t="str">
        <f t="shared" si="13"/>
        <v/>
      </c>
      <c r="BG34" s="133" t="str">
        <f t="shared" si="14"/>
        <v/>
      </c>
      <c r="BH34" s="133" t="str">
        <f t="shared" si="14"/>
        <v/>
      </c>
      <c r="BI34" s="144" t="str">
        <f t="shared" si="14"/>
        <v/>
      </c>
      <c r="BJ34" s="137" t="str">
        <f t="shared" si="15"/>
        <v/>
      </c>
      <c r="BK34" s="133" t="str">
        <f t="shared" si="16"/>
        <v/>
      </c>
      <c r="BL34" s="133" t="str">
        <f t="shared" si="16"/>
        <v/>
      </c>
      <c r="BM34" s="141" t="str">
        <f t="shared" si="16"/>
        <v/>
      </c>
      <c r="BN34" s="139" t="str">
        <f t="shared" si="17"/>
        <v/>
      </c>
      <c r="BO34" s="133" t="str">
        <f t="shared" si="18"/>
        <v/>
      </c>
      <c r="BP34" s="133" t="str">
        <f t="shared" si="18"/>
        <v/>
      </c>
      <c r="BQ34" s="144" t="str">
        <f t="shared" si="18"/>
        <v/>
      </c>
      <c r="BR34" s="137" t="str">
        <f t="shared" si="19"/>
        <v/>
      </c>
      <c r="BS34" s="133" t="str">
        <f t="shared" si="20"/>
        <v/>
      </c>
      <c r="BT34" s="133" t="str">
        <f t="shared" si="20"/>
        <v/>
      </c>
      <c r="BU34" s="141" t="str">
        <f t="shared" si="20"/>
        <v/>
      </c>
      <c r="BV34" s="139" t="str">
        <f t="shared" si="21"/>
        <v/>
      </c>
      <c r="BW34" s="133" t="str">
        <f t="shared" si="22"/>
        <v/>
      </c>
      <c r="BX34" s="133" t="str">
        <f t="shared" si="22"/>
        <v/>
      </c>
      <c r="BY34" s="144" t="str">
        <f t="shared" si="22"/>
        <v/>
      </c>
      <c r="BZ34" s="137" t="str">
        <f t="shared" si="23"/>
        <v/>
      </c>
      <c r="CA34" s="133" t="str">
        <f t="shared" si="24"/>
        <v/>
      </c>
      <c r="CB34" s="133" t="str">
        <f t="shared" si="24"/>
        <v/>
      </c>
      <c r="CC34" s="141" t="str">
        <f t="shared" si="24"/>
        <v/>
      </c>
      <c r="CD34" s="139" t="str">
        <f t="shared" si="25"/>
        <v/>
      </c>
      <c r="CE34" s="133" t="str">
        <f t="shared" si="26"/>
        <v/>
      </c>
      <c r="CF34" s="133" t="str">
        <f t="shared" si="26"/>
        <v/>
      </c>
      <c r="CG34" s="144" t="str">
        <f t="shared" si="26"/>
        <v/>
      </c>
      <c r="CH34" s="137" t="str">
        <f t="shared" si="27"/>
        <v/>
      </c>
      <c r="CI34" s="133" t="str">
        <f t="shared" si="28"/>
        <v/>
      </c>
      <c r="CJ34" s="133" t="str">
        <f t="shared" si="28"/>
        <v/>
      </c>
      <c r="CK34" s="141" t="str">
        <f t="shared" si="28"/>
        <v/>
      </c>
      <c r="CL34" s="139" t="str">
        <f t="shared" si="29"/>
        <v/>
      </c>
      <c r="CM34" s="133" t="str">
        <f t="shared" si="39"/>
        <v/>
      </c>
      <c r="CN34" s="133" t="str">
        <f t="shared" si="39"/>
        <v/>
      </c>
      <c r="CO34" s="141" t="str">
        <f t="shared" si="39"/>
        <v/>
      </c>
      <c r="CP34" s="137" t="str">
        <f t="shared" si="32"/>
        <v/>
      </c>
      <c r="CQ34" s="133" t="str">
        <f t="shared" si="33"/>
        <v/>
      </c>
      <c r="CR34" s="133" t="str">
        <f t="shared" si="33"/>
        <v/>
      </c>
      <c r="CS34" s="134" t="str">
        <f t="shared" si="33"/>
        <v/>
      </c>
    </row>
    <row r="35" spans="1:97" ht="24" customHeight="1" x14ac:dyDescent="0.15">
      <c r="A35" s="44">
        <v>27</v>
      </c>
      <c r="B35" s="157"/>
      <c r="C35" s="157"/>
      <c r="D35" s="534"/>
      <c r="E35" s="535"/>
      <c r="F35" s="535"/>
      <c r="G35" s="536"/>
      <c r="H35" s="530"/>
      <c r="I35" s="530"/>
      <c r="J35" s="530"/>
      <c r="K35" s="530"/>
      <c r="L35" s="530"/>
      <c r="M35" s="530"/>
      <c r="N35" s="530"/>
      <c r="O35" s="530"/>
      <c r="P35" s="530"/>
      <c r="Q35" s="530"/>
      <c r="R35" s="530"/>
      <c r="S35" s="530"/>
      <c r="T35" s="160"/>
      <c r="U35" s="160"/>
      <c r="V35" s="160"/>
      <c r="W35" s="159"/>
      <c r="X35" s="160"/>
      <c r="Y35" s="160"/>
      <c r="Z35" s="160"/>
      <c r="AA35" s="160"/>
      <c r="AB35" s="160"/>
      <c r="AC35" s="158"/>
      <c r="AD35" s="158"/>
      <c r="AE35" s="158"/>
      <c r="AF35" s="50">
        <f t="shared" si="31"/>
        <v>0</v>
      </c>
      <c r="AH35" s="44">
        <v>27</v>
      </c>
      <c r="AI35" s="45">
        <f t="shared" si="34"/>
        <v>0</v>
      </c>
      <c r="AJ35" s="45">
        <f t="shared" si="35"/>
        <v>0</v>
      </c>
      <c r="AK35" s="46">
        <f t="shared" si="36"/>
        <v>0</v>
      </c>
      <c r="AL35" s="137" t="str">
        <f t="shared" si="37"/>
        <v/>
      </c>
      <c r="AM35" s="133" t="str">
        <f t="shared" si="38"/>
        <v/>
      </c>
      <c r="AN35" s="133" t="str">
        <f t="shared" si="5"/>
        <v/>
      </c>
      <c r="AO35" s="141" t="str">
        <f t="shared" si="5"/>
        <v/>
      </c>
      <c r="AP35" s="139" t="str">
        <f t="shared" si="6"/>
        <v/>
      </c>
      <c r="AQ35" s="133" t="str">
        <f t="shared" si="7"/>
        <v/>
      </c>
      <c r="AR35" s="133" t="str">
        <f t="shared" si="7"/>
        <v/>
      </c>
      <c r="AS35" s="144" t="str">
        <f t="shared" si="7"/>
        <v/>
      </c>
      <c r="AT35" s="137" t="str">
        <f t="shared" si="8"/>
        <v/>
      </c>
      <c r="AU35" s="133" t="str">
        <f t="shared" si="8"/>
        <v/>
      </c>
      <c r="AV35" s="133" t="str">
        <f t="shared" si="8"/>
        <v/>
      </c>
      <c r="AW35" s="141" t="str">
        <f t="shared" si="8"/>
        <v/>
      </c>
      <c r="AX35" s="139" t="str">
        <f t="shared" si="9"/>
        <v/>
      </c>
      <c r="AY35" s="133" t="str">
        <f t="shared" si="10"/>
        <v/>
      </c>
      <c r="AZ35" s="133" t="str">
        <f t="shared" si="10"/>
        <v/>
      </c>
      <c r="BA35" s="144" t="str">
        <f t="shared" si="10"/>
        <v/>
      </c>
      <c r="BB35" s="137" t="str">
        <f t="shared" si="11"/>
        <v/>
      </c>
      <c r="BC35" s="133" t="str">
        <f t="shared" si="12"/>
        <v/>
      </c>
      <c r="BD35" s="133" t="str">
        <f t="shared" si="12"/>
        <v/>
      </c>
      <c r="BE35" s="141" t="str">
        <f t="shared" si="12"/>
        <v/>
      </c>
      <c r="BF35" s="139" t="str">
        <f t="shared" si="13"/>
        <v/>
      </c>
      <c r="BG35" s="133" t="str">
        <f t="shared" si="14"/>
        <v/>
      </c>
      <c r="BH35" s="133" t="str">
        <f t="shared" si="14"/>
        <v/>
      </c>
      <c r="BI35" s="144" t="str">
        <f t="shared" si="14"/>
        <v/>
      </c>
      <c r="BJ35" s="137" t="str">
        <f t="shared" si="15"/>
        <v/>
      </c>
      <c r="BK35" s="133" t="str">
        <f t="shared" si="16"/>
        <v/>
      </c>
      <c r="BL35" s="133" t="str">
        <f t="shared" si="16"/>
        <v/>
      </c>
      <c r="BM35" s="141" t="str">
        <f t="shared" si="16"/>
        <v/>
      </c>
      <c r="BN35" s="139" t="str">
        <f t="shared" si="17"/>
        <v/>
      </c>
      <c r="BO35" s="133" t="str">
        <f t="shared" si="18"/>
        <v/>
      </c>
      <c r="BP35" s="133" t="str">
        <f t="shared" si="18"/>
        <v/>
      </c>
      <c r="BQ35" s="144" t="str">
        <f t="shared" si="18"/>
        <v/>
      </c>
      <c r="BR35" s="137" t="str">
        <f t="shared" si="19"/>
        <v/>
      </c>
      <c r="BS35" s="133" t="str">
        <f t="shared" si="20"/>
        <v/>
      </c>
      <c r="BT35" s="133" t="str">
        <f t="shared" si="20"/>
        <v/>
      </c>
      <c r="BU35" s="141" t="str">
        <f t="shared" si="20"/>
        <v/>
      </c>
      <c r="BV35" s="139" t="str">
        <f t="shared" si="21"/>
        <v/>
      </c>
      <c r="BW35" s="133" t="str">
        <f t="shared" si="22"/>
        <v/>
      </c>
      <c r="BX35" s="133" t="str">
        <f t="shared" si="22"/>
        <v/>
      </c>
      <c r="BY35" s="144" t="str">
        <f t="shared" si="22"/>
        <v/>
      </c>
      <c r="BZ35" s="137" t="str">
        <f t="shared" si="23"/>
        <v/>
      </c>
      <c r="CA35" s="133" t="str">
        <f t="shared" si="24"/>
        <v/>
      </c>
      <c r="CB35" s="133" t="str">
        <f t="shared" si="24"/>
        <v/>
      </c>
      <c r="CC35" s="141" t="str">
        <f t="shared" si="24"/>
        <v/>
      </c>
      <c r="CD35" s="139" t="str">
        <f t="shared" si="25"/>
        <v/>
      </c>
      <c r="CE35" s="133" t="str">
        <f t="shared" si="26"/>
        <v/>
      </c>
      <c r="CF35" s="133" t="str">
        <f t="shared" si="26"/>
        <v/>
      </c>
      <c r="CG35" s="144" t="str">
        <f t="shared" si="26"/>
        <v/>
      </c>
      <c r="CH35" s="137" t="str">
        <f t="shared" si="27"/>
        <v/>
      </c>
      <c r="CI35" s="133" t="str">
        <f t="shared" si="28"/>
        <v/>
      </c>
      <c r="CJ35" s="133" t="str">
        <f t="shared" si="28"/>
        <v/>
      </c>
      <c r="CK35" s="141" t="str">
        <f t="shared" si="28"/>
        <v/>
      </c>
      <c r="CL35" s="139" t="str">
        <f t="shared" si="29"/>
        <v/>
      </c>
      <c r="CM35" s="133" t="str">
        <f t="shared" si="39"/>
        <v/>
      </c>
      <c r="CN35" s="133" t="str">
        <f t="shared" si="39"/>
        <v/>
      </c>
      <c r="CO35" s="141" t="str">
        <f t="shared" si="39"/>
        <v/>
      </c>
      <c r="CP35" s="137" t="str">
        <f t="shared" si="32"/>
        <v/>
      </c>
      <c r="CQ35" s="133" t="str">
        <f t="shared" si="33"/>
        <v/>
      </c>
      <c r="CR35" s="133" t="str">
        <f t="shared" si="33"/>
        <v/>
      </c>
      <c r="CS35" s="134" t="str">
        <f t="shared" si="33"/>
        <v/>
      </c>
    </row>
    <row r="36" spans="1:97" ht="24" customHeight="1" x14ac:dyDescent="0.15">
      <c r="A36" s="44">
        <v>28</v>
      </c>
      <c r="B36" s="157"/>
      <c r="C36" s="157"/>
      <c r="D36" s="534"/>
      <c r="E36" s="535"/>
      <c r="F36" s="535"/>
      <c r="G36" s="536"/>
      <c r="H36" s="530"/>
      <c r="I36" s="530"/>
      <c r="J36" s="530"/>
      <c r="K36" s="530"/>
      <c r="L36" s="530"/>
      <c r="M36" s="530"/>
      <c r="N36" s="530"/>
      <c r="O36" s="530"/>
      <c r="P36" s="530"/>
      <c r="Q36" s="530"/>
      <c r="R36" s="530"/>
      <c r="S36" s="530"/>
      <c r="T36" s="160"/>
      <c r="U36" s="160"/>
      <c r="V36" s="160"/>
      <c r="W36" s="159"/>
      <c r="X36" s="160"/>
      <c r="Y36" s="160"/>
      <c r="Z36" s="160"/>
      <c r="AA36" s="160"/>
      <c r="AB36" s="160"/>
      <c r="AC36" s="158"/>
      <c r="AD36" s="158"/>
      <c r="AE36" s="158"/>
      <c r="AF36" s="50">
        <f t="shared" si="31"/>
        <v>0</v>
      </c>
      <c r="AH36" s="44">
        <v>28</v>
      </c>
      <c r="AI36" s="45">
        <f t="shared" si="34"/>
        <v>0</v>
      </c>
      <c r="AJ36" s="45">
        <f t="shared" si="35"/>
        <v>0</v>
      </c>
      <c r="AK36" s="46">
        <f t="shared" si="36"/>
        <v>0</v>
      </c>
      <c r="AL36" s="137" t="str">
        <f t="shared" si="37"/>
        <v/>
      </c>
      <c r="AM36" s="133" t="str">
        <f t="shared" si="38"/>
        <v/>
      </c>
      <c r="AN36" s="133" t="str">
        <f t="shared" si="5"/>
        <v/>
      </c>
      <c r="AO36" s="141" t="str">
        <f t="shared" si="5"/>
        <v/>
      </c>
      <c r="AP36" s="139" t="str">
        <f t="shared" si="6"/>
        <v/>
      </c>
      <c r="AQ36" s="133" t="str">
        <f t="shared" si="7"/>
        <v/>
      </c>
      <c r="AR36" s="133" t="str">
        <f t="shared" si="7"/>
        <v/>
      </c>
      <c r="AS36" s="144" t="str">
        <f t="shared" si="7"/>
        <v/>
      </c>
      <c r="AT36" s="137" t="str">
        <f t="shared" si="8"/>
        <v/>
      </c>
      <c r="AU36" s="133" t="str">
        <f t="shared" si="8"/>
        <v/>
      </c>
      <c r="AV36" s="133" t="str">
        <f t="shared" si="8"/>
        <v/>
      </c>
      <c r="AW36" s="141" t="str">
        <f t="shared" si="8"/>
        <v/>
      </c>
      <c r="AX36" s="139" t="str">
        <f t="shared" si="9"/>
        <v/>
      </c>
      <c r="AY36" s="133" t="str">
        <f t="shared" si="10"/>
        <v/>
      </c>
      <c r="AZ36" s="133" t="str">
        <f t="shared" si="10"/>
        <v/>
      </c>
      <c r="BA36" s="144" t="str">
        <f t="shared" si="10"/>
        <v/>
      </c>
      <c r="BB36" s="137" t="str">
        <f t="shared" si="11"/>
        <v/>
      </c>
      <c r="BC36" s="133" t="str">
        <f t="shared" si="12"/>
        <v/>
      </c>
      <c r="BD36" s="133" t="str">
        <f t="shared" si="12"/>
        <v/>
      </c>
      <c r="BE36" s="141" t="str">
        <f t="shared" si="12"/>
        <v/>
      </c>
      <c r="BF36" s="139" t="str">
        <f t="shared" si="13"/>
        <v/>
      </c>
      <c r="BG36" s="133" t="str">
        <f t="shared" si="14"/>
        <v/>
      </c>
      <c r="BH36" s="133" t="str">
        <f t="shared" si="14"/>
        <v/>
      </c>
      <c r="BI36" s="144" t="str">
        <f t="shared" si="14"/>
        <v/>
      </c>
      <c r="BJ36" s="137" t="str">
        <f t="shared" si="15"/>
        <v/>
      </c>
      <c r="BK36" s="133" t="str">
        <f t="shared" si="16"/>
        <v/>
      </c>
      <c r="BL36" s="133" t="str">
        <f t="shared" si="16"/>
        <v/>
      </c>
      <c r="BM36" s="141" t="str">
        <f t="shared" si="16"/>
        <v/>
      </c>
      <c r="BN36" s="139" t="str">
        <f t="shared" si="17"/>
        <v/>
      </c>
      <c r="BO36" s="133" t="str">
        <f t="shared" si="18"/>
        <v/>
      </c>
      <c r="BP36" s="133" t="str">
        <f t="shared" si="18"/>
        <v/>
      </c>
      <c r="BQ36" s="144" t="str">
        <f t="shared" si="18"/>
        <v/>
      </c>
      <c r="BR36" s="137" t="str">
        <f t="shared" si="19"/>
        <v/>
      </c>
      <c r="BS36" s="133" t="str">
        <f t="shared" si="20"/>
        <v/>
      </c>
      <c r="BT36" s="133" t="str">
        <f t="shared" si="20"/>
        <v/>
      </c>
      <c r="BU36" s="141" t="str">
        <f t="shared" si="20"/>
        <v/>
      </c>
      <c r="BV36" s="139" t="str">
        <f t="shared" si="21"/>
        <v/>
      </c>
      <c r="BW36" s="133" t="str">
        <f t="shared" si="22"/>
        <v/>
      </c>
      <c r="BX36" s="133" t="str">
        <f t="shared" si="22"/>
        <v/>
      </c>
      <c r="BY36" s="144" t="str">
        <f t="shared" si="22"/>
        <v/>
      </c>
      <c r="BZ36" s="137" t="str">
        <f t="shared" si="23"/>
        <v/>
      </c>
      <c r="CA36" s="133" t="str">
        <f t="shared" si="24"/>
        <v/>
      </c>
      <c r="CB36" s="133" t="str">
        <f t="shared" si="24"/>
        <v/>
      </c>
      <c r="CC36" s="141" t="str">
        <f t="shared" si="24"/>
        <v/>
      </c>
      <c r="CD36" s="139" t="str">
        <f t="shared" si="25"/>
        <v/>
      </c>
      <c r="CE36" s="133" t="str">
        <f t="shared" si="26"/>
        <v/>
      </c>
      <c r="CF36" s="133" t="str">
        <f t="shared" si="26"/>
        <v/>
      </c>
      <c r="CG36" s="144" t="str">
        <f t="shared" si="26"/>
        <v/>
      </c>
      <c r="CH36" s="137" t="str">
        <f t="shared" si="27"/>
        <v/>
      </c>
      <c r="CI36" s="133" t="str">
        <f t="shared" si="28"/>
        <v/>
      </c>
      <c r="CJ36" s="133" t="str">
        <f t="shared" si="28"/>
        <v/>
      </c>
      <c r="CK36" s="141" t="str">
        <f t="shared" si="28"/>
        <v/>
      </c>
      <c r="CL36" s="139" t="str">
        <f t="shared" si="29"/>
        <v/>
      </c>
      <c r="CM36" s="133" t="str">
        <f t="shared" si="39"/>
        <v/>
      </c>
      <c r="CN36" s="133" t="str">
        <f t="shared" si="39"/>
        <v/>
      </c>
      <c r="CO36" s="141" t="str">
        <f t="shared" si="39"/>
        <v/>
      </c>
      <c r="CP36" s="137" t="str">
        <f t="shared" si="32"/>
        <v/>
      </c>
      <c r="CQ36" s="133" t="str">
        <f t="shared" si="33"/>
        <v/>
      </c>
      <c r="CR36" s="133" t="str">
        <f t="shared" si="33"/>
        <v/>
      </c>
      <c r="CS36" s="134" t="str">
        <f t="shared" si="33"/>
        <v/>
      </c>
    </row>
    <row r="37" spans="1:97" ht="24" customHeight="1" x14ac:dyDescent="0.15">
      <c r="A37" s="44">
        <v>29</v>
      </c>
      <c r="B37" s="157"/>
      <c r="C37" s="157"/>
      <c r="D37" s="534"/>
      <c r="E37" s="535"/>
      <c r="F37" s="535"/>
      <c r="G37" s="536"/>
      <c r="H37" s="530"/>
      <c r="I37" s="530"/>
      <c r="J37" s="530"/>
      <c r="K37" s="530"/>
      <c r="L37" s="530"/>
      <c r="M37" s="530"/>
      <c r="N37" s="530"/>
      <c r="O37" s="530"/>
      <c r="P37" s="530"/>
      <c r="Q37" s="530"/>
      <c r="R37" s="530"/>
      <c r="S37" s="530"/>
      <c r="T37" s="160"/>
      <c r="U37" s="160"/>
      <c r="V37" s="160"/>
      <c r="W37" s="159"/>
      <c r="X37" s="160"/>
      <c r="Y37" s="160"/>
      <c r="Z37" s="160"/>
      <c r="AA37" s="160"/>
      <c r="AB37" s="160"/>
      <c r="AC37" s="158"/>
      <c r="AD37" s="158"/>
      <c r="AE37" s="158"/>
      <c r="AF37" s="50">
        <f t="shared" si="31"/>
        <v>0</v>
      </c>
      <c r="AH37" s="44">
        <v>29</v>
      </c>
      <c r="AI37" s="45">
        <f t="shared" si="34"/>
        <v>0</v>
      </c>
      <c r="AJ37" s="45">
        <f t="shared" si="35"/>
        <v>0</v>
      </c>
      <c r="AK37" s="46">
        <f t="shared" si="36"/>
        <v>0</v>
      </c>
      <c r="AL37" s="137" t="str">
        <f t="shared" si="37"/>
        <v/>
      </c>
      <c r="AM37" s="133" t="str">
        <f t="shared" si="38"/>
        <v/>
      </c>
      <c r="AN37" s="133" t="str">
        <f t="shared" si="5"/>
        <v/>
      </c>
      <c r="AO37" s="141" t="str">
        <f t="shared" si="5"/>
        <v/>
      </c>
      <c r="AP37" s="139" t="str">
        <f t="shared" si="6"/>
        <v/>
      </c>
      <c r="AQ37" s="133" t="str">
        <f t="shared" si="7"/>
        <v/>
      </c>
      <c r="AR37" s="133" t="str">
        <f t="shared" si="7"/>
        <v/>
      </c>
      <c r="AS37" s="144" t="str">
        <f t="shared" si="7"/>
        <v/>
      </c>
      <c r="AT37" s="137" t="str">
        <f t="shared" si="8"/>
        <v/>
      </c>
      <c r="AU37" s="133" t="str">
        <f t="shared" si="8"/>
        <v/>
      </c>
      <c r="AV37" s="133" t="str">
        <f t="shared" si="8"/>
        <v/>
      </c>
      <c r="AW37" s="141" t="str">
        <f t="shared" si="8"/>
        <v/>
      </c>
      <c r="AX37" s="139" t="str">
        <f t="shared" si="9"/>
        <v/>
      </c>
      <c r="AY37" s="133" t="str">
        <f t="shared" si="10"/>
        <v/>
      </c>
      <c r="AZ37" s="133" t="str">
        <f t="shared" si="10"/>
        <v/>
      </c>
      <c r="BA37" s="144" t="str">
        <f t="shared" si="10"/>
        <v/>
      </c>
      <c r="BB37" s="137" t="str">
        <f t="shared" si="11"/>
        <v/>
      </c>
      <c r="BC37" s="133" t="str">
        <f t="shared" si="12"/>
        <v/>
      </c>
      <c r="BD37" s="133" t="str">
        <f t="shared" si="12"/>
        <v/>
      </c>
      <c r="BE37" s="141" t="str">
        <f t="shared" si="12"/>
        <v/>
      </c>
      <c r="BF37" s="139" t="str">
        <f t="shared" si="13"/>
        <v/>
      </c>
      <c r="BG37" s="133" t="str">
        <f t="shared" si="14"/>
        <v/>
      </c>
      <c r="BH37" s="133" t="str">
        <f t="shared" si="14"/>
        <v/>
      </c>
      <c r="BI37" s="144" t="str">
        <f t="shared" si="14"/>
        <v/>
      </c>
      <c r="BJ37" s="137" t="str">
        <f t="shared" si="15"/>
        <v/>
      </c>
      <c r="BK37" s="133" t="str">
        <f t="shared" si="16"/>
        <v/>
      </c>
      <c r="BL37" s="133" t="str">
        <f t="shared" si="16"/>
        <v/>
      </c>
      <c r="BM37" s="141" t="str">
        <f t="shared" si="16"/>
        <v/>
      </c>
      <c r="BN37" s="139" t="str">
        <f t="shared" si="17"/>
        <v/>
      </c>
      <c r="BO37" s="133" t="str">
        <f t="shared" si="18"/>
        <v/>
      </c>
      <c r="BP37" s="133" t="str">
        <f t="shared" si="18"/>
        <v/>
      </c>
      <c r="BQ37" s="144" t="str">
        <f t="shared" si="18"/>
        <v/>
      </c>
      <c r="BR37" s="137" t="str">
        <f t="shared" si="19"/>
        <v/>
      </c>
      <c r="BS37" s="133" t="str">
        <f t="shared" si="20"/>
        <v/>
      </c>
      <c r="BT37" s="133" t="str">
        <f t="shared" si="20"/>
        <v/>
      </c>
      <c r="BU37" s="141" t="str">
        <f t="shared" si="20"/>
        <v/>
      </c>
      <c r="BV37" s="139" t="str">
        <f t="shared" si="21"/>
        <v/>
      </c>
      <c r="BW37" s="133" t="str">
        <f t="shared" si="22"/>
        <v/>
      </c>
      <c r="BX37" s="133" t="str">
        <f t="shared" si="22"/>
        <v/>
      </c>
      <c r="BY37" s="144" t="str">
        <f t="shared" si="22"/>
        <v/>
      </c>
      <c r="BZ37" s="137" t="str">
        <f t="shared" si="23"/>
        <v/>
      </c>
      <c r="CA37" s="133" t="str">
        <f t="shared" si="24"/>
        <v/>
      </c>
      <c r="CB37" s="133" t="str">
        <f t="shared" si="24"/>
        <v/>
      </c>
      <c r="CC37" s="141" t="str">
        <f t="shared" si="24"/>
        <v/>
      </c>
      <c r="CD37" s="139" t="str">
        <f t="shared" si="25"/>
        <v/>
      </c>
      <c r="CE37" s="133" t="str">
        <f t="shared" si="26"/>
        <v/>
      </c>
      <c r="CF37" s="133" t="str">
        <f t="shared" si="26"/>
        <v/>
      </c>
      <c r="CG37" s="144" t="str">
        <f t="shared" si="26"/>
        <v/>
      </c>
      <c r="CH37" s="137" t="str">
        <f t="shared" si="27"/>
        <v/>
      </c>
      <c r="CI37" s="133" t="str">
        <f t="shared" si="28"/>
        <v/>
      </c>
      <c r="CJ37" s="133" t="str">
        <f t="shared" si="28"/>
        <v/>
      </c>
      <c r="CK37" s="141" t="str">
        <f t="shared" si="28"/>
        <v/>
      </c>
      <c r="CL37" s="139" t="str">
        <f t="shared" si="29"/>
        <v/>
      </c>
      <c r="CM37" s="133" t="str">
        <f t="shared" si="39"/>
        <v/>
      </c>
      <c r="CN37" s="133" t="str">
        <f t="shared" si="39"/>
        <v/>
      </c>
      <c r="CO37" s="141" t="str">
        <f t="shared" si="39"/>
        <v/>
      </c>
      <c r="CP37" s="137" t="str">
        <f t="shared" si="32"/>
        <v/>
      </c>
      <c r="CQ37" s="133" t="str">
        <f t="shared" si="33"/>
        <v/>
      </c>
      <c r="CR37" s="133" t="str">
        <f t="shared" si="33"/>
        <v/>
      </c>
      <c r="CS37" s="134" t="str">
        <f t="shared" si="33"/>
        <v/>
      </c>
    </row>
    <row r="38" spans="1:97" ht="24" customHeight="1" x14ac:dyDescent="0.15">
      <c r="A38" s="44">
        <v>30</v>
      </c>
      <c r="B38" s="157"/>
      <c r="C38" s="157"/>
      <c r="D38" s="534"/>
      <c r="E38" s="535"/>
      <c r="F38" s="535"/>
      <c r="G38" s="536"/>
      <c r="H38" s="530"/>
      <c r="I38" s="530"/>
      <c r="J38" s="530"/>
      <c r="K38" s="530"/>
      <c r="L38" s="530"/>
      <c r="M38" s="530"/>
      <c r="N38" s="530"/>
      <c r="O38" s="530"/>
      <c r="P38" s="530"/>
      <c r="Q38" s="530"/>
      <c r="R38" s="530"/>
      <c r="S38" s="530"/>
      <c r="T38" s="160"/>
      <c r="U38" s="160"/>
      <c r="V38" s="160"/>
      <c r="W38" s="159"/>
      <c r="X38" s="160"/>
      <c r="Y38" s="160"/>
      <c r="Z38" s="160"/>
      <c r="AA38" s="160"/>
      <c r="AB38" s="160"/>
      <c r="AC38" s="158"/>
      <c r="AD38" s="158"/>
      <c r="AE38" s="158"/>
      <c r="AF38" s="50">
        <f t="shared" si="31"/>
        <v>0</v>
      </c>
      <c r="AH38" s="44">
        <v>30</v>
      </c>
      <c r="AI38" s="45">
        <f t="shared" si="34"/>
        <v>0</v>
      </c>
      <c r="AJ38" s="45">
        <f t="shared" si="35"/>
        <v>0</v>
      </c>
      <c r="AK38" s="46">
        <f t="shared" si="36"/>
        <v>0</v>
      </c>
      <c r="AL38" s="137" t="str">
        <f t="shared" si="37"/>
        <v/>
      </c>
      <c r="AM38" s="133" t="str">
        <f t="shared" si="38"/>
        <v/>
      </c>
      <c r="AN38" s="133" t="str">
        <f t="shared" si="5"/>
        <v/>
      </c>
      <c r="AO38" s="141" t="str">
        <f t="shared" si="5"/>
        <v/>
      </c>
      <c r="AP38" s="139" t="str">
        <f t="shared" si="6"/>
        <v/>
      </c>
      <c r="AQ38" s="133" t="str">
        <f t="shared" si="7"/>
        <v/>
      </c>
      <c r="AR38" s="133" t="str">
        <f t="shared" si="7"/>
        <v/>
      </c>
      <c r="AS38" s="144" t="str">
        <f t="shared" si="7"/>
        <v/>
      </c>
      <c r="AT38" s="137" t="str">
        <f t="shared" si="8"/>
        <v/>
      </c>
      <c r="AU38" s="133" t="str">
        <f t="shared" si="8"/>
        <v/>
      </c>
      <c r="AV38" s="133" t="str">
        <f t="shared" si="8"/>
        <v/>
      </c>
      <c r="AW38" s="141" t="str">
        <f t="shared" si="8"/>
        <v/>
      </c>
      <c r="AX38" s="139" t="str">
        <f t="shared" si="9"/>
        <v/>
      </c>
      <c r="AY38" s="133" t="str">
        <f t="shared" si="10"/>
        <v/>
      </c>
      <c r="AZ38" s="133" t="str">
        <f t="shared" si="10"/>
        <v/>
      </c>
      <c r="BA38" s="144" t="str">
        <f t="shared" si="10"/>
        <v/>
      </c>
      <c r="BB38" s="137" t="str">
        <f t="shared" si="11"/>
        <v/>
      </c>
      <c r="BC38" s="133" t="str">
        <f t="shared" si="12"/>
        <v/>
      </c>
      <c r="BD38" s="133" t="str">
        <f t="shared" si="12"/>
        <v/>
      </c>
      <c r="BE38" s="141" t="str">
        <f t="shared" si="12"/>
        <v/>
      </c>
      <c r="BF38" s="139" t="str">
        <f t="shared" si="13"/>
        <v/>
      </c>
      <c r="BG38" s="133" t="str">
        <f t="shared" si="14"/>
        <v/>
      </c>
      <c r="BH38" s="133" t="str">
        <f t="shared" si="14"/>
        <v/>
      </c>
      <c r="BI38" s="144" t="str">
        <f t="shared" si="14"/>
        <v/>
      </c>
      <c r="BJ38" s="137" t="str">
        <f t="shared" si="15"/>
        <v/>
      </c>
      <c r="BK38" s="133" t="str">
        <f t="shared" si="16"/>
        <v/>
      </c>
      <c r="BL38" s="133" t="str">
        <f t="shared" si="16"/>
        <v/>
      </c>
      <c r="BM38" s="141" t="str">
        <f t="shared" si="16"/>
        <v/>
      </c>
      <c r="BN38" s="139" t="str">
        <f t="shared" si="17"/>
        <v/>
      </c>
      <c r="BO38" s="133" t="str">
        <f t="shared" si="18"/>
        <v/>
      </c>
      <c r="BP38" s="133" t="str">
        <f t="shared" si="18"/>
        <v/>
      </c>
      <c r="BQ38" s="144" t="str">
        <f t="shared" si="18"/>
        <v/>
      </c>
      <c r="BR38" s="137" t="str">
        <f t="shared" si="19"/>
        <v/>
      </c>
      <c r="BS38" s="133" t="str">
        <f t="shared" si="20"/>
        <v/>
      </c>
      <c r="BT38" s="133" t="str">
        <f t="shared" si="20"/>
        <v/>
      </c>
      <c r="BU38" s="141" t="str">
        <f t="shared" si="20"/>
        <v/>
      </c>
      <c r="BV38" s="139" t="str">
        <f t="shared" si="21"/>
        <v/>
      </c>
      <c r="BW38" s="133" t="str">
        <f t="shared" si="22"/>
        <v/>
      </c>
      <c r="BX38" s="133" t="str">
        <f t="shared" si="22"/>
        <v/>
      </c>
      <c r="BY38" s="144" t="str">
        <f t="shared" si="22"/>
        <v/>
      </c>
      <c r="BZ38" s="137" t="str">
        <f t="shared" si="23"/>
        <v/>
      </c>
      <c r="CA38" s="133" t="str">
        <f t="shared" si="24"/>
        <v/>
      </c>
      <c r="CB38" s="133" t="str">
        <f t="shared" si="24"/>
        <v/>
      </c>
      <c r="CC38" s="141" t="str">
        <f t="shared" si="24"/>
        <v/>
      </c>
      <c r="CD38" s="139" t="str">
        <f t="shared" si="25"/>
        <v/>
      </c>
      <c r="CE38" s="133" t="str">
        <f t="shared" si="26"/>
        <v/>
      </c>
      <c r="CF38" s="133" t="str">
        <f t="shared" si="26"/>
        <v/>
      </c>
      <c r="CG38" s="144" t="str">
        <f t="shared" si="26"/>
        <v/>
      </c>
      <c r="CH38" s="137" t="str">
        <f t="shared" si="27"/>
        <v/>
      </c>
      <c r="CI38" s="133" t="str">
        <f t="shared" si="28"/>
        <v/>
      </c>
      <c r="CJ38" s="133" t="str">
        <f t="shared" si="28"/>
        <v/>
      </c>
      <c r="CK38" s="141" t="str">
        <f t="shared" si="28"/>
        <v/>
      </c>
      <c r="CL38" s="139" t="str">
        <f t="shared" si="29"/>
        <v/>
      </c>
      <c r="CM38" s="133" t="str">
        <f t="shared" si="39"/>
        <v/>
      </c>
      <c r="CN38" s="133" t="str">
        <f t="shared" si="39"/>
        <v/>
      </c>
      <c r="CO38" s="141" t="str">
        <f t="shared" si="39"/>
        <v/>
      </c>
      <c r="CP38" s="137" t="str">
        <f t="shared" si="32"/>
        <v/>
      </c>
      <c r="CQ38" s="133" t="str">
        <f t="shared" si="33"/>
        <v/>
      </c>
      <c r="CR38" s="133" t="str">
        <f t="shared" si="33"/>
        <v/>
      </c>
      <c r="CS38" s="134" t="str">
        <f t="shared" si="33"/>
        <v/>
      </c>
    </row>
    <row r="39" spans="1:97" ht="24" customHeight="1" x14ac:dyDescent="0.15">
      <c r="A39" s="44">
        <v>31</v>
      </c>
      <c r="B39" s="157"/>
      <c r="C39" s="157"/>
      <c r="D39" s="534"/>
      <c r="E39" s="535"/>
      <c r="F39" s="535"/>
      <c r="G39" s="536"/>
      <c r="H39" s="530"/>
      <c r="I39" s="530"/>
      <c r="J39" s="530"/>
      <c r="K39" s="530"/>
      <c r="L39" s="530"/>
      <c r="M39" s="530"/>
      <c r="N39" s="530"/>
      <c r="O39" s="530"/>
      <c r="P39" s="530"/>
      <c r="Q39" s="530"/>
      <c r="R39" s="530"/>
      <c r="S39" s="530"/>
      <c r="T39" s="160"/>
      <c r="U39" s="160"/>
      <c r="V39" s="160"/>
      <c r="W39" s="159"/>
      <c r="X39" s="160"/>
      <c r="Y39" s="160"/>
      <c r="Z39" s="160"/>
      <c r="AA39" s="160"/>
      <c r="AB39" s="160"/>
      <c r="AC39" s="158"/>
      <c r="AD39" s="158"/>
      <c r="AE39" s="158"/>
      <c r="AF39" s="50">
        <f t="shared" si="31"/>
        <v>0</v>
      </c>
      <c r="AH39" s="44">
        <v>31</v>
      </c>
      <c r="AI39" s="45">
        <f t="shared" si="34"/>
        <v>0</v>
      </c>
      <c r="AJ39" s="45">
        <f t="shared" si="35"/>
        <v>0</v>
      </c>
      <c r="AK39" s="46">
        <f t="shared" si="36"/>
        <v>0</v>
      </c>
      <c r="AL39" s="137" t="str">
        <f t="shared" si="37"/>
        <v/>
      </c>
      <c r="AM39" s="133" t="str">
        <f t="shared" si="38"/>
        <v/>
      </c>
      <c r="AN39" s="133" t="str">
        <f t="shared" si="5"/>
        <v/>
      </c>
      <c r="AO39" s="141" t="str">
        <f t="shared" si="5"/>
        <v/>
      </c>
      <c r="AP39" s="139" t="str">
        <f t="shared" si="6"/>
        <v/>
      </c>
      <c r="AQ39" s="133" t="str">
        <f t="shared" si="7"/>
        <v/>
      </c>
      <c r="AR39" s="133" t="str">
        <f t="shared" si="7"/>
        <v/>
      </c>
      <c r="AS39" s="144" t="str">
        <f t="shared" si="7"/>
        <v/>
      </c>
      <c r="AT39" s="137" t="str">
        <f t="shared" si="8"/>
        <v/>
      </c>
      <c r="AU39" s="133" t="str">
        <f t="shared" si="8"/>
        <v/>
      </c>
      <c r="AV39" s="133" t="str">
        <f t="shared" si="8"/>
        <v/>
      </c>
      <c r="AW39" s="141" t="str">
        <f t="shared" si="8"/>
        <v/>
      </c>
      <c r="AX39" s="139" t="str">
        <f t="shared" si="9"/>
        <v/>
      </c>
      <c r="AY39" s="133" t="str">
        <f t="shared" si="10"/>
        <v/>
      </c>
      <c r="AZ39" s="133" t="str">
        <f t="shared" si="10"/>
        <v/>
      </c>
      <c r="BA39" s="144" t="str">
        <f t="shared" si="10"/>
        <v/>
      </c>
      <c r="BB39" s="137" t="str">
        <f t="shared" si="11"/>
        <v/>
      </c>
      <c r="BC39" s="133" t="str">
        <f t="shared" si="12"/>
        <v/>
      </c>
      <c r="BD39" s="133" t="str">
        <f t="shared" si="12"/>
        <v/>
      </c>
      <c r="BE39" s="141" t="str">
        <f t="shared" si="12"/>
        <v/>
      </c>
      <c r="BF39" s="139" t="str">
        <f t="shared" si="13"/>
        <v/>
      </c>
      <c r="BG39" s="133" t="str">
        <f t="shared" si="14"/>
        <v/>
      </c>
      <c r="BH39" s="133" t="str">
        <f t="shared" si="14"/>
        <v/>
      </c>
      <c r="BI39" s="144" t="str">
        <f t="shared" si="14"/>
        <v/>
      </c>
      <c r="BJ39" s="137" t="str">
        <f t="shared" si="15"/>
        <v/>
      </c>
      <c r="BK39" s="133" t="str">
        <f t="shared" si="16"/>
        <v/>
      </c>
      <c r="BL39" s="133" t="str">
        <f t="shared" si="16"/>
        <v/>
      </c>
      <c r="BM39" s="141" t="str">
        <f t="shared" si="16"/>
        <v/>
      </c>
      <c r="BN39" s="139" t="str">
        <f t="shared" si="17"/>
        <v/>
      </c>
      <c r="BO39" s="133" t="str">
        <f t="shared" si="18"/>
        <v/>
      </c>
      <c r="BP39" s="133" t="str">
        <f t="shared" si="18"/>
        <v/>
      </c>
      <c r="BQ39" s="144" t="str">
        <f t="shared" si="18"/>
        <v/>
      </c>
      <c r="BR39" s="137" t="str">
        <f t="shared" si="19"/>
        <v/>
      </c>
      <c r="BS39" s="133" t="str">
        <f t="shared" si="20"/>
        <v/>
      </c>
      <c r="BT39" s="133" t="str">
        <f t="shared" si="20"/>
        <v/>
      </c>
      <c r="BU39" s="141" t="str">
        <f t="shared" si="20"/>
        <v/>
      </c>
      <c r="BV39" s="139" t="str">
        <f t="shared" si="21"/>
        <v/>
      </c>
      <c r="BW39" s="133" t="str">
        <f t="shared" si="22"/>
        <v/>
      </c>
      <c r="BX39" s="133" t="str">
        <f t="shared" si="22"/>
        <v/>
      </c>
      <c r="BY39" s="144" t="str">
        <f t="shared" si="22"/>
        <v/>
      </c>
      <c r="BZ39" s="137" t="str">
        <f t="shared" si="23"/>
        <v/>
      </c>
      <c r="CA39" s="133" t="str">
        <f t="shared" si="24"/>
        <v/>
      </c>
      <c r="CB39" s="133" t="str">
        <f t="shared" si="24"/>
        <v/>
      </c>
      <c r="CC39" s="141" t="str">
        <f t="shared" si="24"/>
        <v/>
      </c>
      <c r="CD39" s="139" t="str">
        <f t="shared" si="25"/>
        <v/>
      </c>
      <c r="CE39" s="133" t="str">
        <f t="shared" si="26"/>
        <v/>
      </c>
      <c r="CF39" s="133" t="str">
        <f t="shared" si="26"/>
        <v/>
      </c>
      <c r="CG39" s="144" t="str">
        <f t="shared" si="26"/>
        <v/>
      </c>
      <c r="CH39" s="137" t="str">
        <f t="shared" si="27"/>
        <v/>
      </c>
      <c r="CI39" s="133" t="str">
        <f t="shared" si="28"/>
        <v/>
      </c>
      <c r="CJ39" s="133" t="str">
        <f t="shared" si="28"/>
        <v/>
      </c>
      <c r="CK39" s="141" t="str">
        <f t="shared" si="28"/>
        <v/>
      </c>
      <c r="CL39" s="139" t="str">
        <f t="shared" si="29"/>
        <v/>
      </c>
      <c r="CM39" s="133" t="str">
        <f t="shared" si="39"/>
        <v/>
      </c>
      <c r="CN39" s="133" t="str">
        <f t="shared" si="39"/>
        <v/>
      </c>
      <c r="CO39" s="141" t="str">
        <f t="shared" si="39"/>
        <v/>
      </c>
      <c r="CP39" s="137" t="str">
        <f t="shared" si="32"/>
        <v/>
      </c>
      <c r="CQ39" s="133" t="str">
        <f t="shared" si="33"/>
        <v/>
      </c>
      <c r="CR39" s="133" t="str">
        <f t="shared" si="33"/>
        <v/>
      </c>
      <c r="CS39" s="134" t="str">
        <f t="shared" si="33"/>
        <v/>
      </c>
    </row>
    <row r="40" spans="1:97" ht="24" customHeight="1" x14ac:dyDescent="0.15">
      <c r="A40" s="44">
        <v>32</v>
      </c>
      <c r="B40" s="157"/>
      <c r="C40" s="157"/>
      <c r="D40" s="534"/>
      <c r="E40" s="535"/>
      <c r="F40" s="535"/>
      <c r="G40" s="536"/>
      <c r="H40" s="530"/>
      <c r="I40" s="530"/>
      <c r="J40" s="530"/>
      <c r="K40" s="530"/>
      <c r="L40" s="530"/>
      <c r="M40" s="530"/>
      <c r="N40" s="530"/>
      <c r="O40" s="530"/>
      <c r="P40" s="530"/>
      <c r="Q40" s="530"/>
      <c r="R40" s="530"/>
      <c r="S40" s="530"/>
      <c r="T40" s="160"/>
      <c r="U40" s="160"/>
      <c r="V40" s="160"/>
      <c r="W40" s="159"/>
      <c r="X40" s="160"/>
      <c r="Y40" s="160"/>
      <c r="Z40" s="160"/>
      <c r="AA40" s="160"/>
      <c r="AB40" s="160"/>
      <c r="AC40" s="158"/>
      <c r="AD40" s="158"/>
      <c r="AE40" s="158"/>
      <c r="AF40" s="50">
        <f t="shared" si="31"/>
        <v>0</v>
      </c>
      <c r="AH40" s="44">
        <v>32</v>
      </c>
      <c r="AI40" s="45">
        <f t="shared" si="34"/>
        <v>0</v>
      </c>
      <c r="AJ40" s="45">
        <f t="shared" si="35"/>
        <v>0</v>
      </c>
      <c r="AK40" s="46">
        <f t="shared" si="36"/>
        <v>0</v>
      </c>
      <c r="AL40" s="137" t="str">
        <f t="shared" si="37"/>
        <v/>
      </c>
      <c r="AM40" s="133" t="str">
        <f t="shared" si="38"/>
        <v/>
      </c>
      <c r="AN40" s="133" t="str">
        <f t="shared" si="5"/>
        <v/>
      </c>
      <c r="AO40" s="141" t="str">
        <f t="shared" si="5"/>
        <v/>
      </c>
      <c r="AP40" s="139" t="str">
        <f t="shared" si="6"/>
        <v/>
      </c>
      <c r="AQ40" s="133" t="str">
        <f t="shared" si="7"/>
        <v/>
      </c>
      <c r="AR40" s="133" t="str">
        <f t="shared" si="7"/>
        <v/>
      </c>
      <c r="AS40" s="144" t="str">
        <f t="shared" si="7"/>
        <v/>
      </c>
      <c r="AT40" s="137" t="str">
        <f t="shared" si="8"/>
        <v/>
      </c>
      <c r="AU40" s="133" t="str">
        <f t="shared" si="8"/>
        <v/>
      </c>
      <c r="AV40" s="133" t="str">
        <f t="shared" si="8"/>
        <v/>
      </c>
      <c r="AW40" s="141" t="str">
        <f t="shared" si="8"/>
        <v/>
      </c>
      <c r="AX40" s="139" t="str">
        <f t="shared" si="9"/>
        <v/>
      </c>
      <c r="AY40" s="133" t="str">
        <f t="shared" si="10"/>
        <v/>
      </c>
      <c r="AZ40" s="133" t="str">
        <f t="shared" si="10"/>
        <v/>
      </c>
      <c r="BA40" s="144" t="str">
        <f t="shared" si="10"/>
        <v/>
      </c>
      <c r="BB40" s="137" t="str">
        <f t="shared" si="11"/>
        <v/>
      </c>
      <c r="BC40" s="133" t="str">
        <f t="shared" si="12"/>
        <v/>
      </c>
      <c r="BD40" s="133" t="str">
        <f t="shared" si="12"/>
        <v/>
      </c>
      <c r="BE40" s="141" t="str">
        <f t="shared" si="12"/>
        <v/>
      </c>
      <c r="BF40" s="139" t="str">
        <f t="shared" si="13"/>
        <v/>
      </c>
      <c r="BG40" s="133" t="str">
        <f t="shared" si="14"/>
        <v/>
      </c>
      <c r="BH40" s="133" t="str">
        <f t="shared" si="14"/>
        <v/>
      </c>
      <c r="BI40" s="144" t="str">
        <f t="shared" si="14"/>
        <v/>
      </c>
      <c r="BJ40" s="137" t="str">
        <f t="shared" si="15"/>
        <v/>
      </c>
      <c r="BK40" s="133" t="str">
        <f t="shared" si="16"/>
        <v/>
      </c>
      <c r="BL40" s="133" t="str">
        <f t="shared" si="16"/>
        <v/>
      </c>
      <c r="BM40" s="141" t="str">
        <f t="shared" si="16"/>
        <v/>
      </c>
      <c r="BN40" s="139" t="str">
        <f t="shared" si="17"/>
        <v/>
      </c>
      <c r="BO40" s="133" t="str">
        <f t="shared" si="18"/>
        <v/>
      </c>
      <c r="BP40" s="133" t="str">
        <f t="shared" si="18"/>
        <v/>
      </c>
      <c r="BQ40" s="144" t="str">
        <f t="shared" si="18"/>
        <v/>
      </c>
      <c r="BR40" s="137" t="str">
        <f t="shared" si="19"/>
        <v/>
      </c>
      <c r="BS40" s="133" t="str">
        <f t="shared" si="20"/>
        <v/>
      </c>
      <c r="BT40" s="133" t="str">
        <f t="shared" si="20"/>
        <v/>
      </c>
      <c r="BU40" s="141" t="str">
        <f t="shared" si="20"/>
        <v/>
      </c>
      <c r="BV40" s="139" t="str">
        <f t="shared" si="21"/>
        <v/>
      </c>
      <c r="BW40" s="133" t="str">
        <f t="shared" si="22"/>
        <v/>
      </c>
      <c r="BX40" s="133" t="str">
        <f t="shared" si="22"/>
        <v/>
      </c>
      <c r="BY40" s="144" t="str">
        <f t="shared" si="22"/>
        <v/>
      </c>
      <c r="BZ40" s="137" t="str">
        <f t="shared" si="23"/>
        <v/>
      </c>
      <c r="CA40" s="133" t="str">
        <f t="shared" si="24"/>
        <v/>
      </c>
      <c r="CB40" s="133" t="str">
        <f t="shared" si="24"/>
        <v/>
      </c>
      <c r="CC40" s="141" t="str">
        <f t="shared" si="24"/>
        <v/>
      </c>
      <c r="CD40" s="139" t="str">
        <f t="shared" si="25"/>
        <v/>
      </c>
      <c r="CE40" s="133" t="str">
        <f t="shared" si="26"/>
        <v/>
      </c>
      <c r="CF40" s="133" t="str">
        <f t="shared" si="26"/>
        <v/>
      </c>
      <c r="CG40" s="144" t="str">
        <f t="shared" si="26"/>
        <v/>
      </c>
      <c r="CH40" s="137" t="str">
        <f t="shared" si="27"/>
        <v/>
      </c>
      <c r="CI40" s="133" t="str">
        <f t="shared" si="28"/>
        <v/>
      </c>
      <c r="CJ40" s="133" t="str">
        <f t="shared" si="28"/>
        <v/>
      </c>
      <c r="CK40" s="141" t="str">
        <f t="shared" si="28"/>
        <v/>
      </c>
      <c r="CL40" s="139" t="str">
        <f t="shared" si="29"/>
        <v/>
      </c>
      <c r="CM40" s="133" t="str">
        <f t="shared" si="39"/>
        <v/>
      </c>
      <c r="CN40" s="133" t="str">
        <f t="shared" si="39"/>
        <v/>
      </c>
      <c r="CO40" s="141" t="str">
        <f t="shared" si="39"/>
        <v/>
      </c>
      <c r="CP40" s="137" t="str">
        <f t="shared" si="32"/>
        <v/>
      </c>
      <c r="CQ40" s="133" t="str">
        <f t="shared" si="33"/>
        <v/>
      </c>
      <c r="CR40" s="133" t="str">
        <f t="shared" si="33"/>
        <v/>
      </c>
      <c r="CS40" s="134" t="str">
        <f t="shared" si="33"/>
        <v/>
      </c>
    </row>
    <row r="41" spans="1:97" ht="24" customHeight="1" x14ac:dyDescent="0.15">
      <c r="A41" s="44">
        <v>33</v>
      </c>
      <c r="B41" s="157"/>
      <c r="C41" s="157"/>
      <c r="D41" s="534"/>
      <c r="E41" s="535"/>
      <c r="F41" s="535"/>
      <c r="G41" s="536"/>
      <c r="H41" s="530"/>
      <c r="I41" s="530"/>
      <c r="J41" s="530"/>
      <c r="K41" s="530"/>
      <c r="L41" s="530"/>
      <c r="M41" s="530"/>
      <c r="N41" s="530"/>
      <c r="O41" s="530"/>
      <c r="P41" s="530"/>
      <c r="Q41" s="530"/>
      <c r="R41" s="530"/>
      <c r="S41" s="530"/>
      <c r="T41" s="160"/>
      <c r="U41" s="160"/>
      <c r="V41" s="160"/>
      <c r="W41" s="159"/>
      <c r="X41" s="160"/>
      <c r="Y41" s="160"/>
      <c r="Z41" s="160"/>
      <c r="AA41" s="160"/>
      <c r="AB41" s="160"/>
      <c r="AC41" s="158"/>
      <c r="AD41" s="158"/>
      <c r="AE41" s="158"/>
      <c r="AF41" s="50">
        <f t="shared" si="31"/>
        <v>0</v>
      </c>
      <c r="AH41" s="44">
        <v>33</v>
      </c>
      <c r="AI41" s="45">
        <f t="shared" si="34"/>
        <v>0</v>
      </c>
      <c r="AJ41" s="45">
        <f t="shared" si="35"/>
        <v>0</v>
      </c>
      <c r="AK41" s="46">
        <f t="shared" si="36"/>
        <v>0</v>
      </c>
      <c r="AL41" s="137" t="str">
        <f t="shared" si="37"/>
        <v/>
      </c>
      <c r="AM41" s="133" t="str">
        <f t="shared" si="38"/>
        <v/>
      </c>
      <c r="AN41" s="133" t="str">
        <f t="shared" si="5"/>
        <v/>
      </c>
      <c r="AO41" s="141" t="str">
        <f t="shared" si="5"/>
        <v/>
      </c>
      <c r="AP41" s="139" t="str">
        <f t="shared" ref="AP41:AP58" si="40">IF($L41&lt;=0,"",IF(AP$7=$AI41,$L41,""))</f>
        <v/>
      </c>
      <c r="AQ41" s="133" t="str">
        <f t="shared" si="7"/>
        <v/>
      </c>
      <c r="AR41" s="133" t="str">
        <f t="shared" si="7"/>
        <v/>
      </c>
      <c r="AS41" s="144" t="str">
        <f t="shared" si="7"/>
        <v/>
      </c>
      <c r="AT41" s="137" t="str">
        <f t="shared" si="8"/>
        <v/>
      </c>
      <c r="AU41" s="133" t="str">
        <f t="shared" si="8"/>
        <v/>
      </c>
      <c r="AV41" s="133" t="str">
        <f t="shared" si="8"/>
        <v/>
      </c>
      <c r="AW41" s="141" t="str">
        <f t="shared" si="8"/>
        <v/>
      </c>
      <c r="AX41" s="139" t="str">
        <f t="shared" ref="AX41:AX58" si="41">IF($T41&lt;=0,"",IF(AX$7=$AI41,$T41,""))</f>
        <v/>
      </c>
      <c r="AY41" s="133" t="str">
        <f t="shared" si="10"/>
        <v/>
      </c>
      <c r="AZ41" s="133" t="str">
        <f t="shared" si="10"/>
        <v/>
      </c>
      <c r="BA41" s="144" t="str">
        <f t="shared" si="10"/>
        <v/>
      </c>
      <c r="BB41" s="137" t="str">
        <f t="shared" ref="BB41:BB58" si="42">IF($U41&lt;=0,"",IF(BB$7=$AI41,$U41,""))</f>
        <v/>
      </c>
      <c r="BC41" s="133" t="str">
        <f t="shared" si="12"/>
        <v/>
      </c>
      <c r="BD41" s="133" t="str">
        <f t="shared" si="12"/>
        <v/>
      </c>
      <c r="BE41" s="141" t="str">
        <f t="shared" si="12"/>
        <v/>
      </c>
      <c r="BF41" s="139" t="str">
        <f t="shared" ref="BF41:BF58" si="43">IF($V41&lt;=0,"",IF(BF$7=$AI41,$V41,""))</f>
        <v/>
      </c>
      <c r="BG41" s="133" t="str">
        <f t="shared" si="14"/>
        <v/>
      </c>
      <c r="BH41" s="133" t="str">
        <f t="shared" si="14"/>
        <v/>
      </c>
      <c r="BI41" s="144" t="str">
        <f t="shared" si="14"/>
        <v/>
      </c>
      <c r="BJ41" s="137" t="str">
        <f t="shared" ref="BJ41:BJ58" si="44">IF($W41&lt;=0,"",IF(BJ$7=$AI41,$W41,""))</f>
        <v/>
      </c>
      <c r="BK41" s="133" t="str">
        <f t="shared" si="16"/>
        <v/>
      </c>
      <c r="BL41" s="133" t="str">
        <f t="shared" si="16"/>
        <v/>
      </c>
      <c r="BM41" s="141" t="str">
        <f t="shared" si="16"/>
        <v/>
      </c>
      <c r="BN41" s="139" t="str">
        <f t="shared" ref="BN41:BN58" si="45">IF($X41&lt;=0,"",IF(BN$7=$AI41,$X41,""))</f>
        <v/>
      </c>
      <c r="BO41" s="133" t="str">
        <f t="shared" si="18"/>
        <v/>
      </c>
      <c r="BP41" s="133" t="str">
        <f t="shared" si="18"/>
        <v/>
      </c>
      <c r="BQ41" s="144" t="str">
        <f t="shared" si="18"/>
        <v/>
      </c>
      <c r="BR41" s="137" t="str">
        <f t="shared" ref="BR41:BR58" si="46">IF($Y41&lt;=0,"",IF(BR$7=$AI41,$Y41,""))</f>
        <v/>
      </c>
      <c r="BS41" s="133" t="str">
        <f t="shared" si="20"/>
        <v/>
      </c>
      <c r="BT41" s="133" t="str">
        <f t="shared" si="20"/>
        <v/>
      </c>
      <c r="BU41" s="141" t="str">
        <f t="shared" si="20"/>
        <v/>
      </c>
      <c r="BV41" s="139" t="str">
        <f t="shared" ref="BV41:BV58" si="47">IF($Z41&lt;=0,"",IF(BV$7=$AI41,$Z41,""))</f>
        <v/>
      </c>
      <c r="BW41" s="133" t="str">
        <f t="shared" si="22"/>
        <v/>
      </c>
      <c r="BX41" s="133" t="str">
        <f t="shared" si="22"/>
        <v/>
      </c>
      <c r="BY41" s="144" t="str">
        <f t="shared" si="22"/>
        <v/>
      </c>
      <c r="BZ41" s="137" t="str">
        <f t="shared" ref="BZ41:BZ58" si="48">IF($AA41&lt;=0,"",IF(BZ$7=$AI41,$AA41,""))</f>
        <v/>
      </c>
      <c r="CA41" s="133" t="str">
        <f t="shared" si="24"/>
        <v/>
      </c>
      <c r="CB41" s="133" t="str">
        <f t="shared" si="24"/>
        <v/>
      </c>
      <c r="CC41" s="141" t="str">
        <f t="shared" si="24"/>
        <v/>
      </c>
      <c r="CD41" s="139" t="str">
        <f t="shared" ref="CD41:CD58" si="49">IF($AB41&lt;=0,"",IF(CD$7=$AI41,$AB41,""))</f>
        <v/>
      </c>
      <c r="CE41" s="133" t="str">
        <f t="shared" si="26"/>
        <v/>
      </c>
      <c r="CF41" s="133" t="str">
        <f t="shared" si="26"/>
        <v/>
      </c>
      <c r="CG41" s="144" t="str">
        <f t="shared" si="26"/>
        <v/>
      </c>
      <c r="CH41" s="137" t="str">
        <f t="shared" ref="CH41:CH58" si="50">IF($AC41&lt;=0,"",IF(CH$7=$AI41,$AC41,""))</f>
        <v/>
      </c>
      <c r="CI41" s="133" t="str">
        <f t="shared" si="28"/>
        <v/>
      </c>
      <c r="CJ41" s="133" t="str">
        <f t="shared" si="28"/>
        <v/>
      </c>
      <c r="CK41" s="141" t="str">
        <f t="shared" si="28"/>
        <v/>
      </c>
      <c r="CL41" s="139" t="str">
        <f t="shared" ref="CL41:CL58" si="51">IF($AD41&lt;=0,"",IF(CL$7=$AI41,$AD41,""))</f>
        <v/>
      </c>
      <c r="CM41" s="133" t="str">
        <f t="shared" si="39"/>
        <v/>
      </c>
      <c r="CN41" s="133" t="str">
        <f t="shared" si="39"/>
        <v/>
      </c>
      <c r="CO41" s="141" t="str">
        <f t="shared" si="39"/>
        <v/>
      </c>
      <c r="CP41" s="137" t="str">
        <f t="shared" si="32"/>
        <v/>
      </c>
      <c r="CQ41" s="133" t="str">
        <f t="shared" si="33"/>
        <v/>
      </c>
      <c r="CR41" s="133" t="str">
        <f t="shared" si="33"/>
        <v/>
      </c>
      <c r="CS41" s="134" t="str">
        <f t="shared" si="33"/>
        <v/>
      </c>
    </row>
    <row r="42" spans="1:97" ht="24" customHeight="1" x14ac:dyDescent="0.15">
      <c r="A42" s="44">
        <v>34</v>
      </c>
      <c r="B42" s="157"/>
      <c r="C42" s="157"/>
      <c r="D42" s="534"/>
      <c r="E42" s="535"/>
      <c r="F42" s="535"/>
      <c r="G42" s="536"/>
      <c r="H42" s="530"/>
      <c r="I42" s="530"/>
      <c r="J42" s="530"/>
      <c r="K42" s="530"/>
      <c r="L42" s="530"/>
      <c r="M42" s="530"/>
      <c r="N42" s="530"/>
      <c r="O42" s="530"/>
      <c r="P42" s="530"/>
      <c r="Q42" s="530"/>
      <c r="R42" s="530"/>
      <c r="S42" s="530"/>
      <c r="T42" s="160"/>
      <c r="U42" s="160"/>
      <c r="V42" s="160"/>
      <c r="W42" s="159"/>
      <c r="X42" s="160"/>
      <c r="Y42" s="160"/>
      <c r="Z42" s="160"/>
      <c r="AA42" s="160"/>
      <c r="AB42" s="160"/>
      <c r="AC42" s="158"/>
      <c r="AD42" s="158"/>
      <c r="AE42" s="158"/>
      <c r="AF42" s="50">
        <f t="shared" si="31"/>
        <v>0</v>
      </c>
      <c r="AH42" s="44">
        <v>34</v>
      </c>
      <c r="AI42" s="45">
        <f t="shared" si="34"/>
        <v>0</v>
      </c>
      <c r="AJ42" s="45">
        <f t="shared" si="35"/>
        <v>0</v>
      </c>
      <c r="AK42" s="46">
        <f t="shared" si="36"/>
        <v>0</v>
      </c>
      <c r="AL42" s="137" t="str">
        <f t="shared" si="37"/>
        <v/>
      </c>
      <c r="AM42" s="133" t="str">
        <f t="shared" si="38"/>
        <v/>
      </c>
      <c r="AN42" s="133" t="str">
        <f t="shared" si="5"/>
        <v/>
      </c>
      <c r="AO42" s="141" t="str">
        <f t="shared" si="5"/>
        <v/>
      </c>
      <c r="AP42" s="139" t="str">
        <f t="shared" si="40"/>
        <v/>
      </c>
      <c r="AQ42" s="133" t="str">
        <f t="shared" si="7"/>
        <v/>
      </c>
      <c r="AR42" s="133" t="str">
        <f t="shared" si="7"/>
        <v/>
      </c>
      <c r="AS42" s="144" t="str">
        <f t="shared" si="7"/>
        <v/>
      </c>
      <c r="AT42" s="137" t="str">
        <f t="shared" si="8"/>
        <v/>
      </c>
      <c r="AU42" s="133" t="str">
        <f t="shared" si="8"/>
        <v/>
      </c>
      <c r="AV42" s="133" t="str">
        <f t="shared" si="8"/>
        <v/>
      </c>
      <c r="AW42" s="141" t="str">
        <f t="shared" si="8"/>
        <v/>
      </c>
      <c r="AX42" s="139" t="str">
        <f t="shared" si="41"/>
        <v/>
      </c>
      <c r="AY42" s="133" t="str">
        <f t="shared" si="10"/>
        <v/>
      </c>
      <c r="AZ42" s="133" t="str">
        <f t="shared" si="10"/>
        <v/>
      </c>
      <c r="BA42" s="144" t="str">
        <f t="shared" si="10"/>
        <v/>
      </c>
      <c r="BB42" s="137" t="str">
        <f t="shared" si="42"/>
        <v/>
      </c>
      <c r="BC42" s="133" t="str">
        <f t="shared" si="12"/>
        <v/>
      </c>
      <c r="BD42" s="133" t="str">
        <f t="shared" si="12"/>
        <v/>
      </c>
      <c r="BE42" s="141" t="str">
        <f t="shared" si="12"/>
        <v/>
      </c>
      <c r="BF42" s="139" t="str">
        <f t="shared" si="43"/>
        <v/>
      </c>
      <c r="BG42" s="133" t="str">
        <f t="shared" si="14"/>
        <v/>
      </c>
      <c r="BH42" s="133" t="str">
        <f t="shared" si="14"/>
        <v/>
      </c>
      <c r="BI42" s="144" t="str">
        <f t="shared" si="14"/>
        <v/>
      </c>
      <c r="BJ42" s="137" t="str">
        <f t="shared" si="44"/>
        <v/>
      </c>
      <c r="BK42" s="133" t="str">
        <f t="shared" si="16"/>
        <v/>
      </c>
      <c r="BL42" s="133" t="str">
        <f t="shared" si="16"/>
        <v/>
      </c>
      <c r="BM42" s="141" t="str">
        <f t="shared" si="16"/>
        <v/>
      </c>
      <c r="BN42" s="139" t="str">
        <f t="shared" si="45"/>
        <v/>
      </c>
      <c r="BO42" s="133" t="str">
        <f t="shared" si="18"/>
        <v/>
      </c>
      <c r="BP42" s="133" t="str">
        <f t="shared" si="18"/>
        <v/>
      </c>
      <c r="BQ42" s="144" t="str">
        <f t="shared" si="18"/>
        <v/>
      </c>
      <c r="BR42" s="137" t="str">
        <f t="shared" si="46"/>
        <v/>
      </c>
      <c r="BS42" s="133" t="str">
        <f t="shared" si="20"/>
        <v/>
      </c>
      <c r="BT42" s="133" t="str">
        <f t="shared" si="20"/>
        <v/>
      </c>
      <c r="BU42" s="141" t="str">
        <f t="shared" si="20"/>
        <v/>
      </c>
      <c r="BV42" s="139" t="str">
        <f t="shared" si="47"/>
        <v/>
      </c>
      <c r="BW42" s="133" t="str">
        <f t="shared" si="22"/>
        <v/>
      </c>
      <c r="BX42" s="133" t="str">
        <f t="shared" si="22"/>
        <v/>
      </c>
      <c r="BY42" s="144" t="str">
        <f t="shared" si="22"/>
        <v/>
      </c>
      <c r="BZ42" s="137" t="str">
        <f t="shared" si="48"/>
        <v/>
      </c>
      <c r="CA42" s="133" t="str">
        <f t="shared" si="24"/>
        <v/>
      </c>
      <c r="CB42" s="133" t="str">
        <f t="shared" si="24"/>
        <v/>
      </c>
      <c r="CC42" s="141" t="str">
        <f t="shared" si="24"/>
        <v/>
      </c>
      <c r="CD42" s="139" t="str">
        <f t="shared" si="49"/>
        <v/>
      </c>
      <c r="CE42" s="133" t="str">
        <f t="shared" si="26"/>
        <v/>
      </c>
      <c r="CF42" s="133" t="str">
        <f t="shared" si="26"/>
        <v/>
      </c>
      <c r="CG42" s="144" t="str">
        <f t="shared" si="26"/>
        <v/>
      </c>
      <c r="CH42" s="137" t="str">
        <f t="shared" si="50"/>
        <v/>
      </c>
      <c r="CI42" s="133" t="str">
        <f t="shared" si="28"/>
        <v/>
      </c>
      <c r="CJ42" s="133" t="str">
        <f t="shared" si="28"/>
        <v/>
      </c>
      <c r="CK42" s="141" t="str">
        <f t="shared" si="28"/>
        <v/>
      </c>
      <c r="CL42" s="139" t="str">
        <f t="shared" si="51"/>
        <v/>
      </c>
      <c r="CM42" s="133" t="str">
        <f t="shared" si="39"/>
        <v/>
      </c>
      <c r="CN42" s="133" t="str">
        <f t="shared" si="39"/>
        <v/>
      </c>
      <c r="CO42" s="141" t="str">
        <f t="shared" si="39"/>
        <v/>
      </c>
      <c r="CP42" s="137" t="str">
        <f t="shared" si="32"/>
        <v/>
      </c>
      <c r="CQ42" s="133" t="str">
        <f t="shared" ref="CQ42:CS58" si="52">IF($AE42&lt;=0,"",IF(CQ$7=$AI42,$AE42,""))</f>
        <v/>
      </c>
      <c r="CR42" s="133" t="str">
        <f t="shared" si="52"/>
        <v/>
      </c>
      <c r="CS42" s="134" t="str">
        <f t="shared" si="52"/>
        <v/>
      </c>
    </row>
    <row r="43" spans="1:97" ht="24" customHeight="1" x14ac:dyDescent="0.15">
      <c r="A43" s="44">
        <v>35</v>
      </c>
      <c r="B43" s="157"/>
      <c r="C43" s="157"/>
      <c r="D43" s="534"/>
      <c r="E43" s="535"/>
      <c r="F43" s="535"/>
      <c r="G43" s="536"/>
      <c r="H43" s="530"/>
      <c r="I43" s="530"/>
      <c r="J43" s="530"/>
      <c r="K43" s="530"/>
      <c r="L43" s="530"/>
      <c r="M43" s="530"/>
      <c r="N43" s="530"/>
      <c r="O43" s="530"/>
      <c r="P43" s="530"/>
      <c r="Q43" s="530"/>
      <c r="R43" s="530"/>
      <c r="S43" s="530"/>
      <c r="T43" s="160"/>
      <c r="U43" s="160"/>
      <c r="V43" s="160"/>
      <c r="W43" s="159"/>
      <c r="X43" s="160"/>
      <c r="Y43" s="160"/>
      <c r="Z43" s="160"/>
      <c r="AA43" s="160"/>
      <c r="AB43" s="160"/>
      <c r="AC43" s="158"/>
      <c r="AD43" s="158"/>
      <c r="AE43" s="158"/>
      <c r="AF43" s="50">
        <f t="shared" si="31"/>
        <v>0</v>
      </c>
      <c r="AH43" s="44">
        <v>35</v>
      </c>
      <c r="AI43" s="45">
        <f t="shared" si="34"/>
        <v>0</v>
      </c>
      <c r="AJ43" s="45">
        <f t="shared" si="35"/>
        <v>0</v>
      </c>
      <c r="AK43" s="46">
        <f t="shared" si="36"/>
        <v>0</v>
      </c>
      <c r="AL43" s="137" t="str">
        <f t="shared" si="37"/>
        <v/>
      </c>
      <c r="AM43" s="133" t="str">
        <f t="shared" si="38"/>
        <v/>
      </c>
      <c r="AN43" s="133" t="str">
        <f t="shared" si="5"/>
        <v/>
      </c>
      <c r="AO43" s="141" t="str">
        <f t="shared" si="5"/>
        <v/>
      </c>
      <c r="AP43" s="139" t="str">
        <f t="shared" si="40"/>
        <v/>
      </c>
      <c r="AQ43" s="133" t="str">
        <f t="shared" si="7"/>
        <v/>
      </c>
      <c r="AR43" s="133" t="str">
        <f t="shared" si="7"/>
        <v/>
      </c>
      <c r="AS43" s="144" t="str">
        <f t="shared" si="7"/>
        <v/>
      </c>
      <c r="AT43" s="137" t="str">
        <f t="shared" si="8"/>
        <v/>
      </c>
      <c r="AU43" s="133" t="str">
        <f t="shared" si="8"/>
        <v/>
      </c>
      <c r="AV43" s="133" t="str">
        <f t="shared" si="8"/>
        <v/>
      </c>
      <c r="AW43" s="141" t="str">
        <f t="shared" si="8"/>
        <v/>
      </c>
      <c r="AX43" s="139" t="str">
        <f t="shared" si="41"/>
        <v/>
      </c>
      <c r="AY43" s="133" t="str">
        <f t="shared" si="10"/>
        <v/>
      </c>
      <c r="AZ43" s="133" t="str">
        <f t="shared" si="10"/>
        <v/>
      </c>
      <c r="BA43" s="144" t="str">
        <f t="shared" si="10"/>
        <v/>
      </c>
      <c r="BB43" s="137" t="str">
        <f t="shared" si="42"/>
        <v/>
      </c>
      <c r="BC43" s="133" t="str">
        <f t="shared" si="12"/>
        <v/>
      </c>
      <c r="BD43" s="133" t="str">
        <f t="shared" si="12"/>
        <v/>
      </c>
      <c r="BE43" s="141" t="str">
        <f t="shared" si="12"/>
        <v/>
      </c>
      <c r="BF43" s="139" t="str">
        <f t="shared" si="43"/>
        <v/>
      </c>
      <c r="BG43" s="133" t="str">
        <f t="shared" si="14"/>
        <v/>
      </c>
      <c r="BH43" s="133" t="str">
        <f t="shared" si="14"/>
        <v/>
      </c>
      <c r="BI43" s="144" t="str">
        <f t="shared" si="14"/>
        <v/>
      </c>
      <c r="BJ43" s="137" t="str">
        <f t="shared" si="44"/>
        <v/>
      </c>
      <c r="BK43" s="133" t="str">
        <f t="shared" si="16"/>
        <v/>
      </c>
      <c r="BL43" s="133" t="str">
        <f t="shared" si="16"/>
        <v/>
      </c>
      <c r="BM43" s="141" t="str">
        <f t="shared" si="16"/>
        <v/>
      </c>
      <c r="BN43" s="139" t="str">
        <f t="shared" si="45"/>
        <v/>
      </c>
      <c r="BO43" s="133" t="str">
        <f t="shared" si="18"/>
        <v/>
      </c>
      <c r="BP43" s="133" t="str">
        <f t="shared" si="18"/>
        <v/>
      </c>
      <c r="BQ43" s="144" t="str">
        <f t="shared" si="18"/>
        <v/>
      </c>
      <c r="BR43" s="137" t="str">
        <f t="shared" si="46"/>
        <v/>
      </c>
      <c r="BS43" s="133" t="str">
        <f t="shared" si="20"/>
        <v/>
      </c>
      <c r="BT43" s="133" t="str">
        <f t="shared" si="20"/>
        <v/>
      </c>
      <c r="BU43" s="141" t="str">
        <f t="shared" si="20"/>
        <v/>
      </c>
      <c r="BV43" s="139" t="str">
        <f t="shared" si="47"/>
        <v/>
      </c>
      <c r="BW43" s="133" t="str">
        <f t="shared" si="22"/>
        <v/>
      </c>
      <c r="BX43" s="133" t="str">
        <f t="shared" si="22"/>
        <v/>
      </c>
      <c r="BY43" s="144" t="str">
        <f t="shared" si="22"/>
        <v/>
      </c>
      <c r="BZ43" s="137" t="str">
        <f t="shared" si="48"/>
        <v/>
      </c>
      <c r="CA43" s="133" t="str">
        <f t="shared" si="24"/>
        <v/>
      </c>
      <c r="CB43" s="133" t="str">
        <f t="shared" si="24"/>
        <v/>
      </c>
      <c r="CC43" s="141" t="str">
        <f t="shared" si="24"/>
        <v/>
      </c>
      <c r="CD43" s="139" t="str">
        <f t="shared" si="49"/>
        <v/>
      </c>
      <c r="CE43" s="133" t="str">
        <f t="shared" si="26"/>
        <v/>
      </c>
      <c r="CF43" s="133" t="str">
        <f t="shared" si="26"/>
        <v/>
      </c>
      <c r="CG43" s="144" t="str">
        <f t="shared" si="26"/>
        <v/>
      </c>
      <c r="CH43" s="137" t="str">
        <f t="shared" si="50"/>
        <v/>
      </c>
      <c r="CI43" s="133" t="str">
        <f t="shared" si="28"/>
        <v/>
      </c>
      <c r="CJ43" s="133" t="str">
        <f t="shared" si="28"/>
        <v/>
      </c>
      <c r="CK43" s="141" t="str">
        <f t="shared" si="28"/>
        <v/>
      </c>
      <c r="CL43" s="139" t="str">
        <f t="shared" si="51"/>
        <v/>
      </c>
      <c r="CM43" s="133" t="str">
        <f t="shared" si="39"/>
        <v/>
      </c>
      <c r="CN43" s="133" t="str">
        <f t="shared" si="39"/>
        <v/>
      </c>
      <c r="CO43" s="141" t="str">
        <f t="shared" si="39"/>
        <v/>
      </c>
      <c r="CP43" s="137" t="str">
        <f t="shared" si="32"/>
        <v/>
      </c>
      <c r="CQ43" s="133" t="str">
        <f t="shared" si="52"/>
        <v/>
      </c>
      <c r="CR43" s="133" t="str">
        <f t="shared" si="52"/>
        <v/>
      </c>
      <c r="CS43" s="134" t="str">
        <f t="shared" si="52"/>
        <v/>
      </c>
    </row>
    <row r="44" spans="1:97" ht="24" customHeight="1" x14ac:dyDescent="0.15">
      <c r="A44" s="44">
        <v>36</v>
      </c>
      <c r="B44" s="157"/>
      <c r="C44" s="157"/>
      <c r="D44" s="534"/>
      <c r="E44" s="535"/>
      <c r="F44" s="535"/>
      <c r="G44" s="536"/>
      <c r="H44" s="530"/>
      <c r="I44" s="530"/>
      <c r="J44" s="530"/>
      <c r="K44" s="530"/>
      <c r="L44" s="530"/>
      <c r="M44" s="530"/>
      <c r="N44" s="530"/>
      <c r="O44" s="530"/>
      <c r="P44" s="530"/>
      <c r="Q44" s="530"/>
      <c r="R44" s="530"/>
      <c r="S44" s="530"/>
      <c r="T44" s="160"/>
      <c r="U44" s="160"/>
      <c r="V44" s="160"/>
      <c r="W44" s="159"/>
      <c r="X44" s="160"/>
      <c r="Y44" s="160"/>
      <c r="Z44" s="160"/>
      <c r="AA44" s="160"/>
      <c r="AB44" s="160"/>
      <c r="AC44" s="158"/>
      <c r="AD44" s="158"/>
      <c r="AE44" s="158"/>
      <c r="AF44" s="50">
        <f t="shared" si="31"/>
        <v>0</v>
      </c>
      <c r="AH44" s="44">
        <v>36</v>
      </c>
      <c r="AI44" s="45">
        <f t="shared" si="34"/>
        <v>0</v>
      </c>
      <c r="AJ44" s="45">
        <f t="shared" si="35"/>
        <v>0</v>
      </c>
      <c r="AK44" s="46">
        <f t="shared" si="36"/>
        <v>0</v>
      </c>
      <c r="AL44" s="137" t="str">
        <f t="shared" si="37"/>
        <v/>
      </c>
      <c r="AM44" s="133" t="str">
        <f t="shared" si="38"/>
        <v/>
      </c>
      <c r="AN44" s="133" t="str">
        <f t="shared" si="5"/>
        <v/>
      </c>
      <c r="AO44" s="141" t="str">
        <f t="shared" si="5"/>
        <v/>
      </c>
      <c r="AP44" s="139" t="str">
        <f t="shared" si="40"/>
        <v/>
      </c>
      <c r="AQ44" s="133" t="str">
        <f t="shared" si="7"/>
        <v/>
      </c>
      <c r="AR44" s="133" t="str">
        <f t="shared" si="7"/>
        <v/>
      </c>
      <c r="AS44" s="144" t="str">
        <f t="shared" si="7"/>
        <v/>
      </c>
      <c r="AT44" s="137" t="str">
        <f t="shared" si="8"/>
        <v/>
      </c>
      <c r="AU44" s="133" t="str">
        <f t="shared" si="8"/>
        <v/>
      </c>
      <c r="AV44" s="133" t="str">
        <f t="shared" si="8"/>
        <v/>
      </c>
      <c r="AW44" s="141" t="str">
        <f t="shared" si="8"/>
        <v/>
      </c>
      <c r="AX44" s="139" t="str">
        <f t="shared" si="41"/>
        <v/>
      </c>
      <c r="AY44" s="133" t="str">
        <f t="shared" si="10"/>
        <v/>
      </c>
      <c r="AZ44" s="133" t="str">
        <f t="shared" si="10"/>
        <v/>
      </c>
      <c r="BA44" s="144" t="str">
        <f t="shared" si="10"/>
        <v/>
      </c>
      <c r="BB44" s="137" t="str">
        <f t="shared" si="42"/>
        <v/>
      </c>
      <c r="BC44" s="133" t="str">
        <f t="shared" si="12"/>
        <v/>
      </c>
      <c r="BD44" s="133" t="str">
        <f t="shared" si="12"/>
        <v/>
      </c>
      <c r="BE44" s="141" t="str">
        <f t="shared" si="12"/>
        <v/>
      </c>
      <c r="BF44" s="139" t="str">
        <f t="shared" si="43"/>
        <v/>
      </c>
      <c r="BG44" s="133" t="str">
        <f t="shared" si="14"/>
        <v/>
      </c>
      <c r="BH44" s="133" t="str">
        <f t="shared" si="14"/>
        <v/>
      </c>
      <c r="BI44" s="144" t="str">
        <f t="shared" si="14"/>
        <v/>
      </c>
      <c r="BJ44" s="137" t="str">
        <f t="shared" si="44"/>
        <v/>
      </c>
      <c r="BK44" s="133" t="str">
        <f t="shared" si="16"/>
        <v/>
      </c>
      <c r="BL44" s="133" t="str">
        <f t="shared" si="16"/>
        <v/>
      </c>
      <c r="BM44" s="141" t="str">
        <f t="shared" si="16"/>
        <v/>
      </c>
      <c r="BN44" s="139" t="str">
        <f t="shared" si="45"/>
        <v/>
      </c>
      <c r="BO44" s="133" t="str">
        <f t="shared" si="18"/>
        <v/>
      </c>
      <c r="BP44" s="133" t="str">
        <f t="shared" si="18"/>
        <v/>
      </c>
      <c r="BQ44" s="144" t="str">
        <f t="shared" si="18"/>
        <v/>
      </c>
      <c r="BR44" s="137" t="str">
        <f t="shared" si="46"/>
        <v/>
      </c>
      <c r="BS44" s="133" t="str">
        <f t="shared" si="20"/>
        <v/>
      </c>
      <c r="BT44" s="133" t="str">
        <f t="shared" si="20"/>
        <v/>
      </c>
      <c r="BU44" s="141" t="str">
        <f t="shared" si="20"/>
        <v/>
      </c>
      <c r="BV44" s="139" t="str">
        <f t="shared" si="47"/>
        <v/>
      </c>
      <c r="BW44" s="133" t="str">
        <f t="shared" si="22"/>
        <v/>
      </c>
      <c r="BX44" s="133" t="str">
        <f t="shared" si="22"/>
        <v/>
      </c>
      <c r="BY44" s="144" t="str">
        <f t="shared" si="22"/>
        <v/>
      </c>
      <c r="BZ44" s="137" t="str">
        <f t="shared" si="48"/>
        <v/>
      </c>
      <c r="CA44" s="133" t="str">
        <f t="shared" si="24"/>
        <v/>
      </c>
      <c r="CB44" s="133" t="str">
        <f t="shared" si="24"/>
        <v/>
      </c>
      <c r="CC44" s="141" t="str">
        <f t="shared" si="24"/>
        <v/>
      </c>
      <c r="CD44" s="139" t="str">
        <f t="shared" si="49"/>
        <v/>
      </c>
      <c r="CE44" s="133" t="str">
        <f t="shared" si="26"/>
        <v/>
      </c>
      <c r="CF44" s="133" t="str">
        <f t="shared" si="26"/>
        <v/>
      </c>
      <c r="CG44" s="144" t="str">
        <f t="shared" si="26"/>
        <v/>
      </c>
      <c r="CH44" s="137" t="str">
        <f t="shared" si="50"/>
        <v/>
      </c>
      <c r="CI44" s="133" t="str">
        <f t="shared" si="28"/>
        <v/>
      </c>
      <c r="CJ44" s="133" t="str">
        <f t="shared" si="28"/>
        <v/>
      </c>
      <c r="CK44" s="141" t="str">
        <f t="shared" si="28"/>
        <v/>
      </c>
      <c r="CL44" s="139" t="str">
        <f t="shared" si="51"/>
        <v/>
      </c>
      <c r="CM44" s="133" t="str">
        <f t="shared" si="39"/>
        <v/>
      </c>
      <c r="CN44" s="133" t="str">
        <f t="shared" si="39"/>
        <v/>
      </c>
      <c r="CO44" s="141" t="str">
        <f t="shared" si="39"/>
        <v/>
      </c>
      <c r="CP44" s="137" t="str">
        <f t="shared" si="32"/>
        <v/>
      </c>
      <c r="CQ44" s="133" t="str">
        <f t="shared" si="52"/>
        <v/>
      </c>
      <c r="CR44" s="133" t="str">
        <f t="shared" si="52"/>
        <v/>
      </c>
      <c r="CS44" s="134" t="str">
        <f t="shared" si="52"/>
        <v/>
      </c>
    </row>
    <row r="45" spans="1:97" ht="24" customHeight="1" x14ac:dyDescent="0.15">
      <c r="A45" s="44">
        <v>37</v>
      </c>
      <c r="B45" s="157"/>
      <c r="C45" s="157"/>
      <c r="D45" s="534"/>
      <c r="E45" s="535"/>
      <c r="F45" s="535"/>
      <c r="G45" s="536"/>
      <c r="H45" s="530"/>
      <c r="I45" s="530"/>
      <c r="J45" s="530"/>
      <c r="K45" s="530"/>
      <c r="L45" s="530"/>
      <c r="M45" s="530"/>
      <c r="N45" s="530"/>
      <c r="O45" s="530"/>
      <c r="P45" s="530"/>
      <c r="Q45" s="530"/>
      <c r="R45" s="530"/>
      <c r="S45" s="530"/>
      <c r="T45" s="160"/>
      <c r="U45" s="160"/>
      <c r="V45" s="160"/>
      <c r="W45" s="159"/>
      <c r="X45" s="160"/>
      <c r="Y45" s="160"/>
      <c r="Z45" s="160"/>
      <c r="AA45" s="160"/>
      <c r="AB45" s="160"/>
      <c r="AC45" s="158"/>
      <c r="AD45" s="158"/>
      <c r="AE45" s="158"/>
      <c r="AF45" s="50">
        <f t="shared" si="31"/>
        <v>0</v>
      </c>
      <c r="AH45" s="44">
        <v>37</v>
      </c>
      <c r="AI45" s="45">
        <f t="shared" si="34"/>
        <v>0</v>
      </c>
      <c r="AJ45" s="45">
        <f t="shared" si="35"/>
        <v>0</v>
      </c>
      <c r="AK45" s="46">
        <f t="shared" si="36"/>
        <v>0</v>
      </c>
      <c r="AL45" s="137" t="str">
        <f t="shared" si="37"/>
        <v/>
      </c>
      <c r="AM45" s="133" t="str">
        <f t="shared" si="38"/>
        <v/>
      </c>
      <c r="AN45" s="133" t="str">
        <f t="shared" si="5"/>
        <v/>
      </c>
      <c r="AO45" s="141" t="str">
        <f t="shared" si="5"/>
        <v/>
      </c>
      <c r="AP45" s="139" t="str">
        <f t="shared" si="40"/>
        <v/>
      </c>
      <c r="AQ45" s="133" t="str">
        <f t="shared" si="7"/>
        <v/>
      </c>
      <c r="AR45" s="133" t="str">
        <f t="shared" si="7"/>
        <v/>
      </c>
      <c r="AS45" s="144" t="str">
        <f t="shared" si="7"/>
        <v/>
      </c>
      <c r="AT45" s="137" t="str">
        <f t="shared" si="8"/>
        <v/>
      </c>
      <c r="AU45" s="133" t="str">
        <f t="shared" si="8"/>
        <v/>
      </c>
      <c r="AV45" s="133" t="str">
        <f t="shared" si="8"/>
        <v/>
      </c>
      <c r="AW45" s="141" t="str">
        <f t="shared" si="8"/>
        <v/>
      </c>
      <c r="AX45" s="139" t="str">
        <f t="shared" si="41"/>
        <v/>
      </c>
      <c r="AY45" s="133" t="str">
        <f t="shared" si="10"/>
        <v/>
      </c>
      <c r="AZ45" s="133" t="str">
        <f t="shared" si="10"/>
        <v/>
      </c>
      <c r="BA45" s="144" t="str">
        <f t="shared" si="10"/>
        <v/>
      </c>
      <c r="BB45" s="137" t="str">
        <f t="shared" si="42"/>
        <v/>
      </c>
      <c r="BC45" s="133" t="str">
        <f t="shared" si="12"/>
        <v/>
      </c>
      <c r="BD45" s="133" t="str">
        <f t="shared" si="12"/>
        <v/>
      </c>
      <c r="BE45" s="141" t="str">
        <f t="shared" si="12"/>
        <v/>
      </c>
      <c r="BF45" s="139" t="str">
        <f t="shared" si="43"/>
        <v/>
      </c>
      <c r="BG45" s="133" t="str">
        <f t="shared" si="14"/>
        <v/>
      </c>
      <c r="BH45" s="133" t="str">
        <f t="shared" si="14"/>
        <v/>
      </c>
      <c r="BI45" s="144" t="str">
        <f t="shared" si="14"/>
        <v/>
      </c>
      <c r="BJ45" s="137" t="str">
        <f t="shared" si="44"/>
        <v/>
      </c>
      <c r="BK45" s="133" t="str">
        <f t="shared" si="16"/>
        <v/>
      </c>
      <c r="BL45" s="133" t="str">
        <f t="shared" si="16"/>
        <v/>
      </c>
      <c r="BM45" s="141" t="str">
        <f t="shared" si="16"/>
        <v/>
      </c>
      <c r="BN45" s="139" t="str">
        <f t="shared" si="45"/>
        <v/>
      </c>
      <c r="BO45" s="133" t="str">
        <f t="shared" si="18"/>
        <v/>
      </c>
      <c r="BP45" s="133" t="str">
        <f t="shared" si="18"/>
        <v/>
      </c>
      <c r="BQ45" s="144" t="str">
        <f t="shared" si="18"/>
        <v/>
      </c>
      <c r="BR45" s="137" t="str">
        <f t="shared" si="46"/>
        <v/>
      </c>
      <c r="BS45" s="133" t="str">
        <f t="shared" si="20"/>
        <v/>
      </c>
      <c r="BT45" s="133" t="str">
        <f t="shared" si="20"/>
        <v/>
      </c>
      <c r="BU45" s="141" t="str">
        <f t="shared" si="20"/>
        <v/>
      </c>
      <c r="BV45" s="139" t="str">
        <f t="shared" si="47"/>
        <v/>
      </c>
      <c r="BW45" s="133" t="str">
        <f t="shared" si="22"/>
        <v/>
      </c>
      <c r="BX45" s="133" t="str">
        <f t="shared" si="22"/>
        <v/>
      </c>
      <c r="BY45" s="144" t="str">
        <f t="shared" si="22"/>
        <v/>
      </c>
      <c r="BZ45" s="137" t="str">
        <f t="shared" si="48"/>
        <v/>
      </c>
      <c r="CA45" s="133" t="str">
        <f t="shared" si="24"/>
        <v/>
      </c>
      <c r="CB45" s="133" t="str">
        <f t="shared" si="24"/>
        <v/>
      </c>
      <c r="CC45" s="141" t="str">
        <f t="shared" si="24"/>
        <v/>
      </c>
      <c r="CD45" s="139" t="str">
        <f t="shared" si="49"/>
        <v/>
      </c>
      <c r="CE45" s="133" t="str">
        <f t="shared" si="26"/>
        <v/>
      </c>
      <c r="CF45" s="133" t="str">
        <f t="shared" si="26"/>
        <v/>
      </c>
      <c r="CG45" s="144" t="str">
        <f t="shared" si="26"/>
        <v/>
      </c>
      <c r="CH45" s="137" t="str">
        <f t="shared" si="50"/>
        <v/>
      </c>
      <c r="CI45" s="133" t="str">
        <f t="shared" si="28"/>
        <v/>
      </c>
      <c r="CJ45" s="133" t="str">
        <f t="shared" si="28"/>
        <v/>
      </c>
      <c r="CK45" s="141" t="str">
        <f t="shared" si="28"/>
        <v/>
      </c>
      <c r="CL45" s="139" t="str">
        <f t="shared" si="51"/>
        <v/>
      </c>
      <c r="CM45" s="133" t="str">
        <f t="shared" si="39"/>
        <v/>
      </c>
      <c r="CN45" s="133" t="str">
        <f t="shared" si="39"/>
        <v/>
      </c>
      <c r="CO45" s="141" t="str">
        <f t="shared" si="39"/>
        <v/>
      </c>
      <c r="CP45" s="137" t="str">
        <f t="shared" si="32"/>
        <v/>
      </c>
      <c r="CQ45" s="133" t="str">
        <f t="shared" si="52"/>
        <v/>
      </c>
      <c r="CR45" s="133" t="str">
        <f t="shared" si="52"/>
        <v/>
      </c>
      <c r="CS45" s="134" t="str">
        <f t="shared" si="52"/>
        <v/>
      </c>
    </row>
    <row r="46" spans="1:97" ht="24" customHeight="1" x14ac:dyDescent="0.15">
      <c r="A46" s="44">
        <v>38</v>
      </c>
      <c r="B46" s="157"/>
      <c r="C46" s="157"/>
      <c r="D46" s="534"/>
      <c r="E46" s="535"/>
      <c r="F46" s="535"/>
      <c r="G46" s="536"/>
      <c r="H46" s="530"/>
      <c r="I46" s="530"/>
      <c r="J46" s="530"/>
      <c r="K46" s="530"/>
      <c r="L46" s="530"/>
      <c r="M46" s="530"/>
      <c r="N46" s="530"/>
      <c r="O46" s="530"/>
      <c r="P46" s="530"/>
      <c r="Q46" s="530"/>
      <c r="R46" s="530"/>
      <c r="S46" s="530"/>
      <c r="T46" s="160"/>
      <c r="U46" s="160"/>
      <c r="V46" s="160"/>
      <c r="W46" s="159"/>
      <c r="X46" s="160"/>
      <c r="Y46" s="160"/>
      <c r="Z46" s="160"/>
      <c r="AA46" s="160"/>
      <c r="AB46" s="160"/>
      <c r="AC46" s="158"/>
      <c r="AD46" s="158"/>
      <c r="AE46" s="158"/>
      <c r="AF46" s="50">
        <f t="shared" si="31"/>
        <v>0</v>
      </c>
      <c r="AH46" s="44">
        <v>38</v>
      </c>
      <c r="AI46" s="45">
        <f t="shared" si="34"/>
        <v>0</v>
      </c>
      <c r="AJ46" s="45">
        <f t="shared" si="35"/>
        <v>0</v>
      </c>
      <c r="AK46" s="46">
        <f t="shared" si="36"/>
        <v>0</v>
      </c>
      <c r="AL46" s="137" t="str">
        <f t="shared" si="37"/>
        <v/>
      </c>
      <c r="AM46" s="133" t="str">
        <f t="shared" si="38"/>
        <v/>
      </c>
      <c r="AN46" s="133" t="str">
        <f t="shared" si="5"/>
        <v/>
      </c>
      <c r="AO46" s="141" t="str">
        <f t="shared" si="5"/>
        <v/>
      </c>
      <c r="AP46" s="139" t="str">
        <f t="shared" si="40"/>
        <v/>
      </c>
      <c r="AQ46" s="133" t="str">
        <f t="shared" si="7"/>
        <v/>
      </c>
      <c r="AR46" s="133" t="str">
        <f t="shared" si="7"/>
        <v/>
      </c>
      <c r="AS46" s="144" t="str">
        <f t="shared" si="7"/>
        <v/>
      </c>
      <c r="AT46" s="137" t="str">
        <f t="shared" si="8"/>
        <v/>
      </c>
      <c r="AU46" s="133" t="str">
        <f t="shared" si="8"/>
        <v/>
      </c>
      <c r="AV46" s="133" t="str">
        <f t="shared" si="8"/>
        <v/>
      </c>
      <c r="AW46" s="141" t="str">
        <f t="shared" si="8"/>
        <v/>
      </c>
      <c r="AX46" s="139" t="str">
        <f t="shared" si="41"/>
        <v/>
      </c>
      <c r="AY46" s="133" t="str">
        <f t="shared" si="10"/>
        <v/>
      </c>
      <c r="AZ46" s="133" t="str">
        <f t="shared" si="10"/>
        <v/>
      </c>
      <c r="BA46" s="144" t="str">
        <f t="shared" si="10"/>
        <v/>
      </c>
      <c r="BB46" s="137" t="str">
        <f t="shared" si="42"/>
        <v/>
      </c>
      <c r="BC46" s="133" t="str">
        <f t="shared" si="12"/>
        <v/>
      </c>
      <c r="BD46" s="133" t="str">
        <f t="shared" si="12"/>
        <v/>
      </c>
      <c r="BE46" s="141" t="str">
        <f t="shared" si="12"/>
        <v/>
      </c>
      <c r="BF46" s="139" t="str">
        <f t="shared" si="43"/>
        <v/>
      </c>
      <c r="BG46" s="133" t="str">
        <f t="shared" si="14"/>
        <v/>
      </c>
      <c r="BH46" s="133" t="str">
        <f t="shared" si="14"/>
        <v/>
      </c>
      <c r="BI46" s="144" t="str">
        <f t="shared" si="14"/>
        <v/>
      </c>
      <c r="BJ46" s="137" t="str">
        <f t="shared" si="44"/>
        <v/>
      </c>
      <c r="BK46" s="133" t="str">
        <f t="shared" si="16"/>
        <v/>
      </c>
      <c r="BL46" s="133" t="str">
        <f t="shared" si="16"/>
        <v/>
      </c>
      <c r="BM46" s="141" t="str">
        <f t="shared" si="16"/>
        <v/>
      </c>
      <c r="BN46" s="139" t="str">
        <f t="shared" si="45"/>
        <v/>
      </c>
      <c r="BO46" s="133" t="str">
        <f t="shared" si="18"/>
        <v/>
      </c>
      <c r="BP46" s="133" t="str">
        <f t="shared" si="18"/>
        <v/>
      </c>
      <c r="BQ46" s="144" t="str">
        <f t="shared" si="18"/>
        <v/>
      </c>
      <c r="BR46" s="137" t="str">
        <f t="shared" si="46"/>
        <v/>
      </c>
      <c r="BS46" s="133" t="str">
        <f t="shared" si="20"/>
        <v/>
      </c>
      <c r="BT46" s="133" t="str">
        <f t="shared" si="20"/>
        <v/>
      </c>
      <c r="BU46" s="141" t="str">
        <f t="shared" si="20"/>
        <v/>
      </c>
      <c r="BV46" s="139" t="str">
        <f t="shared" si="47"/>
        <v/>
      </c>
      <c r="BW46" s="133" t="str">
        <f t="shared" si="22"/>
        <v/>
      </c>
      <c r="BX46" s="133" t="str">
        <f t="shared" si="22"/>
        <v/>
      </c>
      <c r="BY46" s="144" t="str">
        <f t="shared" si="22"/>
        <v/>
      </c>
      <c r="BZ46" s="137" t="str">
        <f t="shared" si="48"/>
        <v/>
      </c>
      <c r="CA46" s="133" t="str">
        <f t="shared" si="24"/>
        <v/>
      </c>
      <c r="CB46" s="133" t="str">
        <f t="shared" si="24"/>
        <v/>
      </c>
      <c r="CC46" s="141" t="str">
        <f t="shared" si="24"/>
        <v/>
      </c>
      <c r="CD46" s="139" t="str">
        <f t="shared" si="49"/>
        <v/>
      </c>
      <c r="CE46" s="133" t="str">
        <f t="shared" si="26"/>
        <v/>
      </c>
      <c r="CF46" s="133" t="str">
        <f t="shared" si="26"/>
        <v/>
      </c>
      <c r="CG46" s="144" t="str">
        <f t="shared" si="26"/>
        <v/>
      </c>
      <c r="CH46" s="137" t="str">
        <f t="shared" si="50"/>
        <v/>
      </c>
      <c r="CI46" s="133" t="str">
        <f t="shared" si="28"/>
        <v/>
      </c>
      <c r="CJ46" s="133" t="str">
        <f t="shared" si="28"/>
        <v/>
      </c>
      <c r="CK46" s="141" t="str">
        <f t="shared" si="28"/>
        <v/>
      </c>
      <c r="CL46" s="139" t="str">
        <f t="shared" si="51"/>
        <v/>
      </c>
      <c r="CM46" s="133" t="str">
        <f t="shared" si="39"/>
        <v/>
      </c>
      <c r="CN46" s="133" t="str">
        <f t="shared" si="39"/>
        <v/>
      </c>
      <c r="CO46" s="141" t="str">
        <f t="shared" si="39"/>
        <v/>
      </c>
      <c r="CP46" s="137" t="str">
        <f t="shared" si="32"/>
        <v/>
      </c>
      <c r="CQ46" s="133" t="str">
        <f t="shared" si="52"/>
        <v/>
      </c>
      <c r="CR46" s="133" t="str">
        <f t="shared" si="52"/>
        <v/>
      </c>
      <c r="CS46" s="134" t="str">
        <f t="shared" si="52"/>
        <v/>
      </c>
    </row>
    <row r="47" spans="1:97" ht="24" customHeight="1" x14ac:dyDescent="0.15">
      <c r="A47" s="44">
        <v>39</v>
      </c>
      <c r="B47" s="157"/>
      <c r="C47" s="157"/>
      <c r="D47" s="534"/>
      <c r="E47" s="535"/>
      <c r="F47" s="535"/>
      <c r="G47" s="536"/>
      <c r="H47" s="530"/>
      <c r="I47" s="530"/>
      <c r="J47" s="530"/>
      <c r="K47" s="530"/>
      <c r="L47" s="530"/>
      <c r="M47" s="530"/>
      <c r="N47" s="530"/>
      <c r="O47" s="530"/>
      <c r="P47" s="530"/>
      <c r="Q47" s="530"/>
      <c r="R47" s="530"/>
      <c r="S47" s="530"/>
      <c r="T47" s="160"/>
      <c r="U47" s="160"/>
      <c r="V47" s="160"/>
      <c r="W47" s="159"/>
      <c r="X47" s="160"/>
      <c r="Y47" s="160"/>
      <c r="Z47" s="160"/>
      <c r="AA47" s="160"/>
      <c r="AB47" s="160"/>
      <c r="AC47" s="158"/>
      <c r="AD47" s="158"/>
      <c r="AE47" s="158"/>
      <c r="AF47" s="50">
        <f t="shared" si="31"/>
        <v>0</v>
      </c>
      <c r="AH47" s="44">
        <v>39</v>
      </c>
      <c r="AI47" s="45">
        <f t="shared" si="34"/>
        <v>0</v>
      </c>
      <c r="AJ47" s="45">
        <f t="shared" si="35"/>
        <v>0</v>
      </c>
      <c r="AK47" s="46">
        <f t="shared" si="36"/>
        <v>0</v>
      </c>
      <c r="AL47" s="137" t="str">
        <f t="shared" si="37"/>
        <v/>
      </c>
      <c r="AM47" s="133" t="str">
        <f t="shared" si="38"/>
        <v/>
      </c>
      <c r="AN47" s="133" t="str">
        <f t="shared" si="5"/>
        <v/>
      </c>
      <c r="AO47" s="141" t="str">
        <f t="shared" si="5"/>
        <v/>
      </c>
      <c r="AP47" s="139" t="str">
        <f t="shared" si="40"/>
        <v/>
      </c>
      <c r="AQ47" s="133" t="str">
        <f t="shared" si="7"/>
        <v/>
      </c>
      <c r="AR47" s="133" t="str">
        <f t="shared" si="7"/>
        <v/>
      </c>
      <c r="AS47" s="144" t="str">
        <f t="shared" si="7"/>
        <v/>
      </c>
      <c r="AT47" s="137" t="str">
        <f t="shared" si="8"/>
        <v/>
      </c>
      <c r="AU47" s="133" t="str">
        <f t="shared" si="8"/>
        <v/>
      </c>
      <c r="AV47" s="133" t="str">
        <f t="shared" si="8"/>
        <v/>
      </c>
      <c r="AW47" s="141" t="str">
        <f t="shared" si="8"/>
        <v/>
      </c>
      <c r="AX47" s="139" t="str">
        <f t="shared" si="41"/>
        <v/>
      </c>
      <c r="AY47" s="133" t="str">
        <f t="shared" si="10"/>
        <v/>
      </c>
      <c r="AZ47" s="133" t="str">
        <f t="shared" si="10"/>
        <v/>
      </c>
      <c r="BA47" s="144" t="str">
        <f t="shared" si="10"/>
        <v/>
      </c>
      <c r="BB47" s="137" t="str">
        <f t="shared" si="42"/>
        <v/>
      </c>
      <c r="BC47" s="133" t="str">
        <f t="shared" si="12"/>
        <v/>
      </c>
      <c r="BD47" s="133" t="str">
        <f t="shared" si="12"/>
        <v/>
      </c>
      <c r="BE47" s="141" t="str">
        <f t="shared" si="12"/>
        <v/>
      </c>
      <c r="BF47" s="139" t="str">
        <f t="shared" si="43"/>
        <v/>
      </c>
      <c r="BG47" s="133" t="str">
        <f t="shared" si="14"/>
        <v/>
      </c>
      <c r="BH47" s="133" t="str">
        <f t="shared" si="14"/>
        <v/>
      </c>
      <c r="BI47" s="144" t="str">
        <f t="shared" si="14"/>
        <v/>
      </c>
      <c r="BJ47" s="137" t="str">
        <f t="shared" si="44"/>
        <v/>
      </c>
      <c r="BK47" s="133" t="str">
        <f t="shared" si="16"/>
        <v/>
      </c>
      <c r="BL47" s="133" t="str">
        <f t="shared" si="16"/>
        <v/>
      </c>
      <c r="BM47" s="141" t="str">
        <f t="shared" si="16"/>
        <v/>
      </c>
      <c r="BN47" s="139" t="str">
        <f t="shared" si="45"/>
        <v/>
      </c>
      <c r="BO47" s="133" t="str">
        <f t="shared" si="18"/>
        <v/>
      </c>
      <c r="BP47" s="133" t="str">
        <f t="shared" si="18"/>
        <v/>
      </c>
      <c r="BQ47" s="144" t="str">
        <f t="shared" si="18"/>
        <v/>
      </c>
      <c r="BR47" s="137" t="str">
        <f t="shared" si="46"/>
        <v/>
      </c>
      <c r="BS47" s="133" t="str">
        <f t="shared" si="20"/>
        <v/>
      </c>
      <c r="BT47" s="133" t="str">
        <f t="shared" si="20"/>
        <v/>
      </c>
      <c r="BU47" s="141" t="str">
        <f t="shared" si="20"/>
        <v/>
      </c>
      <c r="BV47" s="139" t="str">
        <f t="shared" si="47"/>
        <v/>
      </c>
      <c r="BW47" s="133" t="str">
        <f t="shared" si="22"/>
        <v/>
      </c>
      <c r="BX47" s="133" t="str">
        <f t="shared" si="22"/>
        <v/>
      </c>
      <c r="BY47" s="144" t="str">
        <f t="shared" si="22"/>
        <v/>
      </c>
      <c r="BZ47" s="137" t="str">
        <f t="shared" si="48"/>
        <v/>
      </c>
      <c r="CA47" s="133" t="str">
        <f t="shared" si="24"/>
        <v/>
      </c>
      <c r="CB47" s="133" t="str">
        <f t="shared" si="24"/>
        <v/>
      </c>
      <c r="CC47" s="141" t="str">
        <f t="shared" si="24"/>
        <v/>
      </c>
      <c r="CD47" s="139" t="str">
        <f t="shared" si="49"/>
        <v/>
      </c>
      <c r="CE47" s="133" t="str">
        <f t="shared" si="26"/>
        <v/>
      </c>
      <c r="CF47" s="133" t="str">
        <f t="shared" si="26"/>
        <v/>
      </c>
      <c r="CG47" s="144" t="str">
        <f t="shared" si="26"/>
        <v/>
      </c>
      <c r="CH47" s="137" t="str">
        <f t="shared" si="50"/>
        <v/>
      </c>
      <c r="CI47" s="133" t="str">
        <f t="shared" si="28"/>
        <v/>
      </c>
      <c r="CJ47" s="133" t="str">
        <f t="shared" si="28"/>
        <v/>
      </c>
      <c r="CK47" s="141" t="str">
        <f t="shared" si="28"/>
        <v/>
      </c>
      <c r="CL47" s="139" t="str">
        <f t="shared" si="51"/>
        <v/>
      </c>
      <c r="CM47" s="133" t="str">
        <f t="shared" si="39"/>
        <v/>
      </c>
      <c r="CN47" s="133" t="str">
        <f t="shared" si="39"/>
        <v/>
      </c>
      <c r="CO47" s="141" t="str">
        <f t="shared" si="39"/>
        <v/>
      </c>
      <c r="CP47" s="137" t="str">
        <f t="shared" si="32"/>
        <v/>
      </c>
      <c r="CQ47" s="133" t="str">
        <f t="shared" si="52"/>
        <v/>
      </c>
      <c r="CR47" s="133" t="str">
        <f t="shared" si="52"/>
        <v/>
      </c>
      <c r="CS47" s="134" t="str">
        <f t="shared" si="52"/>
        <v/>
      </c>
    </row>
    <row r="48" spans="1:97" ht="24" customHeight="1" x14ac:dyDescent="0.15">
      <c r="A48" s="44">
        <v>40</v>
      </c>
      <c r="B48" s="157"/>
      <c r="C48" s="157"/>
      <c r="D48" s="534"/>
      <c r="E48" s="535"/>
      <c r="F48" s="535"/>
      <c r="G48" s="536"/>
      <c r="H48" s="530"/>
      <c r="I48" s="530"/>
      <c r="J48" s="530"/>
      <c r="K48" s="530"/>
      <c r="L48" s="530"/>
      <c r="M48" s="530"/>
      <c r="N48" s="530"/>
      <c r="O48" s="530"/>
      <c r="P48" s="530"/>
      <c r="Q48" s="530"/>
      <c r="R48" s="530"/>
      <c r="S48" s="530"/>
      <c r="T48" s="160"/>
      <c r="U48" s="160"/>
      <c r="V48" s="160"/>
      <c r="W48" s="159"/>
      <c r="X48" s="160"/>
      <c r="Y48" s="160"/>
      <c r="Z48" s="160"/>
      <c r="AA48" s="160"/>
      <c r="AB48" s="160"/>
      <c r="AC48" s="158"/>
      <c r="AD48" s="158"/>
      <c r="AE48" s="158"/>
      <c r="AF48" s="50">
        <f t="shared" si="31"/>
        <v>0</v>
      </c>
      <c r="AH48" s="44">
        <v>40</v>
      </c>
      <c r="AI48" s="45">
        <f t="shared" si="34"/>
        <v>0</v>
      </c>
      <c r="AJ48" s="45">
        <f t="shared" si="35"/>
        <v>0</v>
      </c>
      <c r="AK48" s="46">
        <f t="shared" si="36"/>
        <v>0</v>
      </c>
      <c r="AL48" s="137" t="str">
        <f t="shared" si="37"/>
        <v/>
      </c>
      <c r="AM48" s="133" t="str">
        <f t="shared" si="38"/>
        <v/>
      </c>
      <c r="AN48" s="133" t="str">
        <f t="shared" si="5"/>
        <v/>
      </c>
      <c r="AO48" s="141" t="str">
        <f t="shared" si="5"/>
        <v/>
      </c>
      <c r="AP48" s="139" t="str">
        <f t="shared" si="40"/>
        <v/>
      </c>
      <c r="AQ48" s="133" t="str">
        <f t="shared" si="7"/>
        <v/>
      </c>
      <c r="AR48" s="133" t="str">
        <f t="shared" si="7"/>
        <v/>
      </c>
      <c r="AS48" s="144" t="str">
        <f t="shared" si="7"/>
        <v/>
      </c>
      <c r="AT48" s="137" t="str">
        <f t="shared" si="8"/>
        <v/>
      </c>
      <c r="AU48" s="133" t="str">
        <f t="shared" si="8"/>
        <v/>
      </c>
      <c r="AV48" s="133" t="str">
        <f t="shared" si="8"/>
        <v/>
      </c>
      <c r="AW48" s="141" t="str">
        <f t="shared" si="8"/>
        <v/>
      </c>
      <c r="AX48" s="139" t="str">
        <f t="shared" si="41"/>
        <v/>
      </c>
      <c r="AY48" s="133" t="str">
        <f t="shared" si="10"/>
        <v/>
      </c>
      <c r="AZ48" s="133" t="str">
        <f t="shared" si="10"/>
        <v/>
      </c>
      <c r="BA48" s="144" t="str">
        <f t="shared" si="10"/>
        <v/>
      </c>
      <c r="BB48" s="137" t="str">
        <f t="shared" si="42"/>
        <v/>
      </c>
      <c r="BC48" s="133" t="str">
        <f t="shared" si="12"/>
        <v/>
      </c>
      <c r="BD48" s="133" t="str">
        <f t="shared" si="12"/>
        <v/>
      </c>
      <c r="BE48" s="141" t="str">
        <f t="shared" si="12"/>
        <v/>
      </c>
      <c r="BF48" s="139" t="str">
        <f t="shared" si="43"/>
        <v/>
      </c>
      <c r="BG48" s="133" t="str">
        <f t="shared" si="14"/>
        <v/>
      </c>
      <c r="BH48" s="133" t="str">
        <f t="shared" si="14"/>
        <v/>
      </c>
      <c r="BI48" s="144" t="str">
        <f t="shared" si="14"/>
        <v/>
      </c>
      <c r="BJ48" s="137" t="str">
        <f t="shared" si="44"/>
        <v/>
      </c>
      <c r="BK48" s="133" t="str">
        <f t="shared" si="16"/>
        <v/>
      </c>
      <c r="BL48" s="133" t="str">
        <f t="shared" si="16"/>
        <v/>
      </c>
      <c r="BM48" s="141" t="str">
        <f t="shared" si="16"/>
        <v/>
      </c>
      <c r="BN48" s="139" t="str">
        <f t="shared" si="45"/>
        <v/>
      </c>
      <c r="BO48" s="133" t="str">
        <f t="shared" si="18"/>
        <v/>
      </c>
      <c r="BP48" s="133" t="str">
        <f t="shared" si="18"/>
        <v/>
      </c>
      <c r="BQ48" s="144" t="str">
        <f t="shared" si="18"/>
        <v/>
      </c>
      <c r="BR48" s="137" t="str">
        <f t="shared" si="46"/>
        <v/>
      </c>
      <c r="BS48" s="133" t="str">
        <f t="shared" si="20"/>
        <v/>
      </c>
      <c r="BT48" s="133" t="str">
        <f t="shared" si="20"/>
        <v/>
      </c>
      <c r="BU48" s="141" t="str">
        <f t="shared" si="20"/>
        <v/>
      </c>
      <c r="BV48" s="139" t="str">
        <f t="shared" si="47"/>
        <v/>
      </c>
      <c r="BW48" s="133" t="str">
        <f t="shared" si="22"/>
        <v/>
      </c>
      <c r="BX48" s="133" t="str">
        <f t="shared" si="22"/>
        <v/>
      </c>
      <c r="BY48" s="144" t="str">
        <f t="shared" si="22"/>
        <v/>
      </c>
      <c r="BZ48" s="137" t="str">
        <f t="shared" si="48"/>
        <v/>
      </c>
      <c r="CA48" s="133" t="str">
        <f t="shared" si="24"/>
        <v/>
      </c>
      <c r="CB48" s="133" t="str">
        <f t="shared" si="24"/>
        <v/>
      </c>
      <c r="CC48" s="141" t="str">
        <f t="shared" si="24"/>
        <v/>
      </c>
      <c r="CD48" s="139" t="str">
        <f t="shared" si="49"/>
        <v/>
      </c>
      <c r="CE48" s="133" t="str">
        <f t="shared" si="26"/>
        <v/>
      </c>
      <c r="CF48" s="133" t="str">
        <f t="shared" si="26"/>
        <v/>
      </c>
      <c r="CG48" s="144" t="str">
        <f t="shared" si="26"/>
        <v/>
      </c>
      <c r="CH48" s="137" t="str">
        <f t="shared" si="50"/>
        <v/>
      </c>
      <c r="CI48" s="133" t="str">
        <f t="shared" si="28"/>
        <v/>
      </c>
      <c r="CJ48" s="133" t="str">
        <f t="shared" si="28"/>
        <v/>
      </c>
      <c r="CK48" s="141" t="str">
        <f t="shared" si="28"/>
        <v/>
      </c>
      <c r="CL48" s="139" t="str">
        <f t="shared" si="51"/>
        <v/>
      </c>
      <c r="CM48" s="133" t="str">
        <f t="shared" si="39"/>
        <v/>
      </c>
      <c r="CN48" s="133" t="str">
        <f t="shared" si="39"/>
        <v/>
      </c>
      <c r="CO48" s="141" t="str">
        <f t="shared" si="39"/>
        <v/>
      </c>
      <c r="CP48" s="137" t="str">
        <f t="shared" si="32"/>
        <v/>
      </c>
      <c r="CQ48" s="133" t="str">
        <f t="shared" si="52"/>
        <v/>
      </c>
      <c r="CR48" s="133" t="str">
        <f t="shared" si="52"/>
        <v/>
      </c>
      <c r="CS48" s="134" t="str">
        <f t="shared" si="52"/>
        <v/>
      </c>
    </row>
    <row r="49" spans="1:97" ht="24" customHeight="1" x14ac:dyDescent="0.15">
      <c r="A49" s="44">
        <v>41</v>
      </c>
      <c r="B49" s="157"/>
      <c r="C49" s="157"/>
      <c r="D49" s="534"/>
      <c r="E49" s="535"/>
      <c r="F49" s="535"/>
      <c r="G49" s="536"/>
      <c r="H49" s="530"/>
      <c r="I49" s="530"/>
      <c r="J49" s="530"/>
      <c r="K49" s="530"/>
      <c r="L49" s="530"/>
      <c r="M49" s="530"/>
      <c r="N49" s="530"/>
      <c r="O49" s="530"/>
      <c r="P49" s="530"/>
      <c r="Q49" s="530"/>
      <c r="R49" s="530"/>
      <c r="S49" s="530"/>
      <c r="T49" s="160"/>
      <c r="U49" s="160"/>
      <c r="V49" s="160"/>
      <c r="W49" s="159"/>
      <c r="X49" s="160"/>
      <c r="Y49" s="160"/>
      <c r="Z49" s="160"/>
      <c r="AA49" s="160"/>
      <c r="AB49" s="160"/>
      <c r="AC49" s="158"/>
      <c r="AD49" s="158"/>
      <c r="AE49" s="158"/>
      <c r="AF49" s="50">
        <f t="shared" si="31"/>
        <v>0</v>
      </c>
      <c r="AH49" s="44">
        <v>41</v>
      </c>
      <c r="AI49" s="45">
        <f t="shared" si="34"/>
        <v>0</v>
      </c>
      <c r="AJ49" s="45">
        <f t="shared" si="35"/>
        <v>0</v>
      </c>
      <c r="AK49" s="46">
        <f t="shared" si="36"/>
        <v>0</v>
      </c>
      <c r="AL49" s="137" t="str">
        <f t="shared" si="37"/>
        <v/>
      </c>
      <c r="AM49" s="133" t="str">
        <f t="shared" si="38"/>
        <v/>
      </c>
      <c r="AN49" s="133" t="str">
        <f t="shared" si="5"/>
        <v/>
      </c>
      <c r="AO49" s="141" t="str">
        <f t="shared" si="5"/>
        <v/>
      </c>
      <c r="AP49" s="139" t="str">
        <f t="shared" si="40"/>
        <v/>
      </c>
      <c r="AQ49" s="133" t="str">
        <f t="shared" si="7"/>
        <v/>
      </c>
      <c r="AR49" s="133" t="str">
        <f t="shared" si="7"/>
        <v/>
      </c>
      <c r="AS49" s="144" t="str">
        <f t="shared" si="7"/>
        <v/>
      </c>
      <c r="AT49" s="137" t="str">
        <f t="shared" si="8"/>
        <v/>
      </c>
      <c r="AU49" s="133" t="str">
        <f t="shared" si="8"/>
        <v/>
      </c>
      <c r="AV49" s="133" t="str">
        <f t="shared" si="8"/>
        <v/>
      </c>
      <c r="AW49" s="141" t="str">
        <f t="shared" si="8"/>
        <v/>
      </c>
      <c r="AX49" s="139" t="str">
        <f t="shared" si="41"/>
        <v/>
      </c>
      <c r="AY49" s="133" t="str">
        <f t="shared" si="10"/>
        <v/>
      </c>
      <c r="AZ49" s="133" t="str">
        <f t="shared" si="10"/>
        <v/>
      </c>
      <c r="BA49" s="144" t="str">
        <f t="shared" si="10"/>
        <v/>
      </c>
      <c r="BB49" s="137" t="str">
        <f t="shared" si="42"/>
        <v/>
      </c>
      <c r="BC49" s="133" t="str">
        <f t="shared" si="12"/>
        <v/>
      </c>
      <c r="BD49" s="133" t="str">
        <f t="shared" si="12"/>
        <v/>
      </c>
      <c r="BE49" s="141" t="str">
        <f t="shared" si="12"/>
        <v/>
      </c>
      <c r="BF49" s="139" t="str">
        <f t="shared" si="43"/>
        <v/>
      </c>
      <c r="BG49" s="133" t="str">
        <f t="shared" si="14"/>
        <v/>
      </c>
      <c r="BH49" s="133" t="str">
        <f t="shared" si="14"/>
        <v/>
      </c>
      <c r="BI49" s="144" t="str">
        <f t="shared" si="14"/>
        <v/>
      </c>
      <c r="BJ49" s="137" t="str">
        <f t="shared" si="44"/>
        <v/>
      </c>
      <c r="BK49" s="133" t="str">
        <f t="shared" si="16"/>
        <v/>
      </c>
      <c r="BL49" s="133" t="str">
        <f t="shared" si="16"/>
        <v/>
      </c>
      <c r="BM49" s="141" t="str">
        <f t="shared" si="16"/>
        <v/>
      </c>
      <c r="BN49" s="139" t="str">
        <f t="shared" si="45"/>
        <v/>
      </c>
      <c r="BO49" s="133" t="str">
        <f t="shared" si="18"/>
        <v/>
      </c>
      <c r="BP49" s="133" t="str">
        <f t="shared" si="18"/>
        <v/>
      </c>
      <c r="BQ49" s="144" t="str">
        <f t="shared" si="18"/>
        <v/>
      </c>
      <c r="BR49" s="137" t="str">
        <f t="shared" si="46"/>
        <v/>
      </c>
      <c r="BS49" s="133" t="str">
        <f t="shared" si="20"/>
        <v/>
      </c>
      <c r="BT49" s="133" t="str">
        <f t="shared" si="20"/>
        <v/>
      </c>
      <c r="BU49" s="141" t="str">
        <f t="shared" si="20"/>
        <v/>
      </c>
      <c r="BV49" s="139" t="str">
        <f t="shared" si="47"/>
        <v/>
      </c>
      <c r="BW49" s="133" t="str">
        <f t="shared" si="22"/>
        <v/>
      </c>
      <c r="BX49" s="133" t="str">
        <f t="shared" si="22"/>
        <v/>
      </c>
      <c r="BY49" s="144" t="str">
        <f t="shared" si="22"/>
        <v/>
      </c>
      <c r="BZ49" s="137" t="str">
        <f t="shared" si="48"/>
        <v/>
      </c>
      <c r="CA49" s="133" t="str">
        <f t="shared" si="24"/>
        <v/>
      </c>
      <c r="CB49" s="133" t="str">
        <f t="shared" si="24"/>
        <v/>
      </c>
      <c r="CC49" s="141" t="str">
        <f t="shared" si="24"/>
        <v/>
      </c>
      <c r="CD49" s="139" t="str">
        <f t="shared" si="49"/>
        <v/>
      </c>
      <c r="CE49" s="133" t="str">
        <f t="shared" si="26"/>
        <v/>
      </c>
      <c r="CF49" s="133" t="str">
        <f t="shared" si="26"/>
        <v/>
      </c>
      <c r="CG49" s="144" t="str">
        <f t="shared" si="26"/>
        <v/>
      </c>
      <c r="CH49" s="137" t="str">
        <f t="shared" si="50"/>
        <v/>
      </c>
      <c r="CI49" s="133" t="str">
        <f t="shared" si="28"/>
        <v/>
      </c>
      <c r="CJ49" s="133" t="str">
        <f t="shared" si="28"/>
        <v/>
      </c>
      <c r="CK49" s="141" t="str">
        <f t="shared" si="28"/>
        <v/>
      </c>
      <c r="CL49" s="139" t="str">
        <f t="shared" si="51"/>
        <v/>
      </c>
      <c r="CM49" s="133" t="str">
        <f t="shared" ref="CM49:CO58" si="53">IF($AD49&lt;=0,"",IF(CM$7=$AI49,$AD49,""))</f>
        <v/>
      </c>
      <c r="CN49" s="133" t="str">
        <f t="shared" si="53"/>
        <v/>
      </c>
      <c r="CO49" s="141" t="str">
        <f t="shared" si="53"/>
        <v/>
      </c>
      <c r="CP49" s="137" t="str">
        <f t="shared" si="32"/>
        <v/>
      </c>
      <c r="CQ49" s="133" t="str">
        <f t="shared" si="52"/>
        <v/>
      </c>
      <c r="CR49" s="133" t="str">
        <f t="shared" si="52"/>
        <v/>
      </c>
      <c r="CS49" s="134" t="str">
        <f t="shared" si="52"/>
        <v/>
      </c>
    </row>
    <row r="50" spans="1:97" ht="24" customHeight="1" x14ac:dyDescent="0.15">
      <c r="A50" s="44">
        <v>42</v>
      </c>
      <c r="B50" s="157"/>
      <c r="C50" s="157"/>
      <c r="D50" s="534"/>
      <c r="E50" s="535"/>
      <c r="F50" s="535"/>
      <c r="G50" s="536"/>
      <c r="H50" s="530"/>
      <c r="I50" s="530"/>
      <c r="J50" s="530"/>
      <c r="K50" s="530"/>
      <c r="L50" s="530"/>
      <c r="M50" s="530"/>
      <c r="N50" s="530"/>
      <c r="O50" s="530"/>
      <c r="P50" s="530"/>
      <c r="Q50" s="530"/>
      <c r="R50" s="530"/>
      <c r="S50" s="530"/>
      <c r="T50" s="160"/>
      <c r="U50" s="160"/>
      <c r="V50" s="160"/>
      <c r="W50" s="159"/>
      <c r="X50" s="160"/>
      <c r="Y50" s="160"/>
      <c r="Z50" s="160"/>
      <c r="AA50" s="160"/>
      <c r="AB50" s="160"/>
      <c r="AC50" s="158"/>
      <c r="AD50" s="158"/>
      <c r="AE50" s="158"/>
      <c r="AF50" s="50">
        <f t="shared" si="31"/>
        <v>0</v>
      </c>
      <c r="AH50" s="44">
        <v>42</v>
      </c>
      <c r="AI50" s="45">
        <f t="shared" si="34"/>
        <v>0</v>
      </c>
      <c r="AJ50" s="45">
        <f t="shared" si="35"/>
        <v>0</v>
      </c>
      <c r="AK50" s="46">
        <f t="shared" si="36"/>
        <v>0</v>
      </c>
      <c r="AL50" s="137" t="str">
        <f t="shared" si="37"/>
        <v/>
      </c>
      <c r="AM50" s="133" t="str">
        <f t="shared" si="38"/>
        <v/>
      </c>
      <c r="AN50" s="133" t="str">
        <f t="shared" si="5"/>
        <v/>
      </c>
      <c r="AO50" s="141" t="str">
        <f t="shared" si="5"/>
        <v/>
      </c>
      <c r="AP50" s="139" t="str">
        <f t="shared" si="40"/>
        <v/>
      </c>
      <c r="AQ50" s="133" t="str">
        <f t="shared" si="7"/>
        <v/>
      </c>
      <c r="AR50" s="133" t="str">
        <f t="shared" si="7"/>
        <v/>
      </c>
      <c r="AS50" s="144" t="str">
        <f t="shared" si="7"/>
        <v/>
      </c>
      <c r="AT50" s="137" t="str">
        <f t="shared" si="8"/>
        <v/>
      </c>
      <c r="AU50" s="133" t="str">
        <f t="shared" si="8"/>
        <v/>
      </c>
      <c r="AV50" s="133" t="str">
        <f t="shared" si="8"/>
        <v/>
      </c>
      <c r="AW50" s="141" t="str">
        <f t="shared" si="8"/>
        <v/>
      </c>
      <c r="AX50" s="139" t="str">
        <f t="shared" si="41"/>
        <v/>
      </c>
      <c r="AY50" s="133" t="str">
        <f t="shared" si="10"/>
        <v/>
      </c>
      <c r="AZ50" s="133" t="str">
        <f t="shared" si="10"/>
        <v/>
      </c>
      <c r="BA50" s="144" t="str">
        <f t="shared" si="10"/>
        <v/>
      </c>
      <c r="BB50" s="137" t="str">
        <f t="shared" si="42"/>
        <v/>
      </c>
      <c r="BC50" s="133" t="str">
        <f t="shared" si="12"/>
        <v/>
      </c>
      <c r="BD50" s="133" t="str">
        <f t="shared" si="12"/>
        <v/>
      </c>
      <c r="BE50" s="141" t="str">
        <f t="shared" si="12"/>
        <v/>
      </c>
      <c r="BF50" s="139" t="str">
        <f t="shared" si="43"/>
        <v/>
      </c>
      <c r="BG50" s="133" t="str">
        <f t="shared" si="14"/>
        <v/>
      </c>
      <c r="BH50" s="133" t="str">
        <f t="shared" si="14"/>
        <v/>
      </c>
      <c r="BI50" s="144" t="str">
        <f t="shared" si="14"/>
        <v/>
      </c>
      <c r="BJ50" s="137" t="str">
        <f t="shared" si="44"/>
        <v/>
      </c>
      <c r="BK50" s="133" t="str">
        <f t="shared" si="16"/>
        <v/>
      </c>
      <c r="BL50" s="133" t="str">
        <f t="shared" si="16"/>
        <v/>
      </c>
      <c r="BM50" s="141" t="str">
        <f t="shared" si="16"/>
        <v/>
      </c>
      <c r="BN50" s="139" t="str">
        <f t="shared" si="45"/>
        <v/>
      </c>
      <c r="BO50" s="133" t="str">
        <f t="shared" si="18"/>
        <v/>
      </c>
      <c r="BP50" s="133" t="str">
        <f t="shared" si="18"/>
        <v/>
      </c>
      <c r="BQ50" s="144" t="str">
        <f t="shared" si="18"/>
        <v/>
      </c>
      <c r="BR50" s="137" t="str">
        <f t="shared" si="46"/>
        <v/>
      </c>
      <c r="BS50" s="133" t="str">
        <f t="shared" si="20"/>
        <v/>
      </c>
      <c r="BT50" s="133" t="str">
        <f t="shared" si="20"/>
        <v/>
      </c>
      <c r="BU50" s="141" t="str">
        <f t="shared" si="20"/>
        <v/>
      </c>
      <c r="BV50" s="139" t="str">
        <f t="shared" si="47"/>
        <v/>
      </c>
      <c r="BW50" s="133" t="str">
        <f t="shared" si="22"/>
        <v/>
      </c>
      <c r="BX50" s="133" t="str">
        <f t="shared" si="22"/>
        <v/>
      </c>
      <c r="BY50" s="144" t="str">
        <f t="shared" si="22"/>
        <v/>
      </c>
      <c r="BZ50" s="137" t="str">
        <f t="shared" si="48"/>
        <v/>
      </c>
      <c r="CA50" s="133" t="str">
        <f t="shared" si="24"/>
        <v/>
      </c>
      <c r="CB50" s="133" t="str">
        <f t="shared" si="24"/>
        <v/>
      </c>
      <c r="CC50" s="141" t="str">
        <f t="shared" si="24"/>
        <v/>
      </c>
      <c r="CD50" s="139" t="str">
        <f t="shared" si="49"/>
        <v/>
      </c>
      <c r="CE50" s="133" t="str">
        <f t="shared" si="26"/>
        <v/>
      </c>
      <c r="CF50" s="133" t="str">
        <f t="shared" si="26"/>
        <v/>
      </c>
      <c r="CG50" s="144" t="str">
        <f t="shared" si="26"/>
        <v/>
      </c>
      <c r="CH50" s="137" t="str">
        <f t="shared" si="50"/>
        <v/>
      </c>
      <c r="CI50" s="133" t="str">
        <f t="shared" si="28"/>
        <v/>
      </c>
      <c r="CJ50" s="133" t="str">
        <f t="shared" si="28"/>
        <v/>
      </c>
      <c r="CK50" s="141" t="str">
        <f t="shared" si="28"/>
        <v/>
      </c>
      <c r="CL50" s="139" t="str">
        <f t="shared" si="51"/>
        <v/>
      </c>
      <c r="CM50" s="133" t="str">
        <f t="shared" si="53"/>
        <v/>
      </c>
      <c r="CN50" s="133" t="str">
        <f t="shared" si="53"/>
        <v/>
      </c>
      <c r="CO50" s="141" t="str">
        <f t="shared" si="53"/>
        <v/>
      </c>
      <c r="CP50" s="137" t="str">
        <f t="shared" si="32"/>
        <v/>
      </c>
      <c r="CQ50" s="133" t="str">
        <f t="shared" si="52"/>
        <v/>
      </c>
      <c r="CR50" s="133" t="str">
        <f t="shared" si="52"/>
        <v/>
      </c>
      <c r="CS50" s="134" t="str">
        <f t="shared" si="52"/>
        <v/>
      </c>
    </row>
    <row r="51" spans="1:97" ht="24" customHeight="1" x14ac:dyDescent="0.15">
      <c r="A51" s="44">
        <v>43</v>
      </c>
      <c r="B51" s="157"/>
      <c r="C51" s="157"/>
      <c r="D51" s="534"/>
      <c r="E51" s="535"/>
      <c r="F51" s="535"/>
      <c r="G51" s="536"/>
      <c r="H51" s="530"/>
      <c r="I51" s="530"/>
      <c r="J51" s="530"/>
      <c r="K51" s="530"/>
      <c r="L51" s="530"/>
      <c r="M51" s="530"/>
      <c r="N51" s="530"/>
      <c r="O51" s="530"/>
      <c r="P51" s="530"/>
      <c r="Q51" s="530"/>
      <c r="R51" s="530"/>
      <c r="S51" s="530"/>
      <c r="T51" s="160"/>
      <c r="U51" s="160"/>
      <c r="V51" s="160"/>
      <c r="W51" s="159"/>
      <c r="X51" s="160"/>
      <c r="Y51" s="160"/>
      <c r="Z51" s="160"/>
      <c r="AA51" s="160"/>
      <c r="AB51" s="160"/>
      <c r="AC51" s="158"/>
      <c r="AD51" s="158"/>
      <c r="AE51" s="158"/>
      <c r="AF51" s="50">
        <f t="shared" si="31"/>
        <v>0</v>
      </c>
      <c r="AH51" s="44">
        <v>43</v>
      </c>
      <c r="AI51" s="45">
        <f t="shared" si="34"/>
        <v>0</v>
      </c>
      <c r="AJ51" s="45">
        <f t="shared" si="35"/>
        <v>0</v>
      </c>
      <c r="AK51" s="46">
        <f t="shared" si="36"/>
        <v>0</v>
      </c>
      <c r="AL51" s="137" t="str">
        <f t="shared" si="37"/>
        <v/>
      </c>
      <c r="AM51" s="133" t="str">
        <f t="shared" si="38"/>
        <v/>
      </c>
      <c r="AN51" s="133" t="str">
        <f t="shared" si="5"/>
        <v/>
      </c>
      <c r="AO51" s="141" t="str">
        <f t="shared" si="5"/>
        <v/>
      </c>
      <c r="AP51" s="139" t="str">
        <f t="shared" si="40"/>
        <v/>
      </c>
      <c r="AQ51" s="133" t="str">
        <f t="shared" si="7"/>
        <v/>
      </c>
      <c r="AR51" s="133" t="str">
        <f t="shared" si="7"/>
        <v/>
      </c>
      <c r="AS51" s="144" t="str">
        <f t="shared" si="7"/>
        <v/>
      </c>
      <c r="AT51" s="137" t="str">
        <f t="shared" si="8"/>
        <v/>
      </c>
      <c r="AU51" s="133" t="str">
        <f t="shared" si="8"/>
        <v/>
      </c>
      <c r="AV51" s="133" t="str">
        <f t="shared" si="8"/>
        <v/>
      </c>
      <c r="AW51" s="141" t="str">
        <f t="shared" si="8"/>
        <v/>
      </c>
      <c r="AX51" s="139" t="str">
        <f t="shared" si="41"/>
        <v/>
      </c>
      <c r="AY51" s="133" t="str">
        <f t="shared" si="10"/>
        <v/>
      </c>
      <c r="AZ51" s="133" t="str">
        <f t="shared" si="10"/>
        <v/>
      </c>
      <c r="BA51" s="144" t="str">
        <f t="shared" si="10"/>
        <v/>
      </c>
      <c r="BB51" s="137" t="str">
        <f t="shared" si="42"/>
        <v/>
      </c>
      <c r="BC51" s="133" t="str">
        <f t="shared" si="12"/>
        <v/>
      </c>
      <c r="BD51" s="133" t="str">
        <f t="shared" si="12"/>
        <v/>
      </c>
      <c r="BE51" s="141" t="str">
        <f t="shared" si="12"/>
        <v/>
      </c>
      <c r="BF51" s="139" t="str">
        <f t="shared" si="43"/>
        <v/>
      </c>
      <c r="BG51" s="133" t="str">
        <f t="shared" si="14"/>
        <v/>
      </c>
      <c r="BH51" s="133" t="str">
        <f t="shared" si="14"/>
        <v/>
      </c>
      <c r="BI51" s="144" t="str">
        <f t="shared" si="14"/>
        <v/>
      </c>
      <c r="BJ51" s="137" t="str">
        <f t="shared" si="44"/>
        <v/>
      </c>
      <c r="BK51" s="133" t="str">
        <f t="shared" si="16"/>
        <v/>
      </c>
      <c r="BL51" s="133" t="str">
        <f t="shared" si="16"/>
        <v/>
      </c>
      <c r="BM51" s="141" t="str">
        <f t="shared" si="16"/>
        <v/>
      </c>
      <c r="BN51" s="139" t="str">
        <f t="shared" si="45"/>
        <v/>
      </c>
      <c r="BO51" s="133" t="str">
        <f t="shared" si="18"/>
        <v/>
      </c>
      <c r="BP51" s="133" t="str">
        <f t="shared" si="18"/>
        <v/>
      </c>
      <c r="BQ51" s="144" t="str">
        <f t="shared" si="18"/>
        <v/>
      </c>
      <c r="BR51" s="137" t="str">
        <f t="shared" si="46"/>
        <v/>
      </c>
      <c r="BS51" s="133" t="str">
        <f t="shared" si="20"/>
        <v/>
      </c>
      <c r="BT51" s="133" t="str">
        <f t="shared" si="20"/>
        <v/>
      </c>
      <c r="BU51" s="141" t="str">
        <f t="shared" si="20"/>
        <v/>
      </c>
      <c r="BV51" s="139" t="str">
        <f t="shared" si="47"/>
        <v/>
      </c>
      <c r="BW51" s="133" t="str">
        <f t="shared" si="22"/>
        <v/>
      </c>
      <c r="BX51" s="133" t="str">
        <f t="shared" si="22"/>
        <v/>
      </c>
      <c r="BY51" s="144" t="str">
        <f t="shared" si="22"/>
        <v/>
      </c>
      <c r="BZ51" s="137" t="str">
        <f t="shared" si="48"/>
        <v/>
      </c>
      <c r="CA51" s="133" t="str">
        <f t="shared" si="24"/>
        <v/>
      </c>
      <c r="CB51" s="133" t="str">
        <f t="shared" si="24"/>
        <v/>
      </c>
      <c r="CC51" s="141" t="str">
        <f t="shared" si="24"/>
        <v/>
      </c>
      <c r="CD51" s="139" t="str">
        <f t="shared" si="49"/>
        <v/>
      </c>
      <c r="CE51" s="133" t="str">
        <f t="shared" si="26"/>
        <v/>
      </c>
      <c r="CF51" s="133" t="str">
        <f t="shared" si="26"/>
        <v/>
      </c>
      <c r="CG51" s="144" t="str">
        <f t="shared" si="26"/>
        <v/>
      </c>
      <c r="CH51" s="137" t="str">
        <f t="shared" si="50"/>
        <v/>
      </c>
      <c r="CI51" s="133" t="str">
        <f t="shared" si="28"/>
        <v/>
      </c>
      <c r="CJ51" s="133" t="str">
        <f t="shared" si="28"/>
        <v/>
      </c>
      <c r="CK51" s="141" t="str">
        <f t="shared" si="28"/>
        <v/>
      </c>
      <c r="CL51" s="139" t="str">
        <f t="shared" si="51"/>
        <v/>
      </c>
      <c r="CM51" s="133" t="str">
        <f t="shared" si="53"/>
        <v/>
      </c>
      <c r="CN51" s="133" t="str">
        <f t="shared" si="53"/>
        <v/>
      </c>
      <c r="CO51" s="141" t="str">
        <f t="shared" si="53"/>
        <v/>
      </c>
      <c r="CP51" s="137" t="str">
        <f t="shared" si="32"/>
        <v/>
      </c>
      <c r="CQ51" s="133" t="str">
        <f t="shared" si="52"/>
        <v/>
      </c>
      <c r="CR51" s="133" t="str">
        <f t="shared" si="52"/>
        <v/>
      </c>
      <c r="CS51" s="134" t="str">
        <f t="shared" si="52"/>
        <v/>
      </c>
    </row>
    <row r="52" spans="1:97" ht="24" customHeight="1" x14ac:dyDescent="0.15">
      <c r="A52" s="44">
        <v>44</v>
      </c>
      <c r="B52" s="157"/>
      <c r="C52" s="157"/>
      <c r="D52" s="534"/>
      <c r="E52" s="535"/>
      <c r="F52" s="535"/>
      <c r="G52" s="536"/>
      <c r="H52" s="530"/>
      <c r="I52" s="530"/>
      <c r="J52" s="530"/>
      <c r="K52" s="530"/>
      <c r="L52" s="530"/>
      <c r="M52" s="530"/>
      <c r="N52" s="530"/>
      <c r="O52" s="530"/>
      <c r="P52" s="530"/>
      <c r="Q52" s="530"/>
      <c r="R52" s="530"/>
      <c r="S52" s="530"/>
      <c r="T52" s="160"/>
      <c r="U52" s="160"/>
      <c r="V52" s="160"/>
      <c r="W52" s="159"/>
      <c r="X52" s="160"/>
      <c r="Y52" s="160"/>
      <c r="Z52" s="160"/>
      <c r="AA52" s="160"/>
      <c r="AB52" s="160"/>
      <c r="AC52" s="158"/>
      <c r="AD52" s="158"/>
      <c r="AE52" s="158"/>
      <c r="AF52" s="50">
        <f t="shared" si="31"/>
        <v>0</v>
      </c>
      <c r="AH52" s="44">
        <v>44</v>
      </c>
      <c r="AI52" s="45">
        <f t="shared" si="34"/>
        <v>0</v>
      </c>
      <c r="AJ52" s="45">
        <f t="shared" si="35"/>
        <v>0</v>
      </c>
      <c r="AK52" s="46">
        <f t="shared" si="36"/>
        <v>0</v>
      </c>
      <c r="AL52" s="137" t="str">
        <f t="shared" si="37"/>
        <v/>
      </c>
      <c r="AM52" s="133" t="str">
        <f t="shared" si="38"/>
        <v/>
      </c>
      <c r="AN52" s="133" t="str">
        <f t="shared" si="5"/>
        <v/>
      </c>
      <c r="AO52" s="141" t="str">
        <f t="shared" si="5"/>
        <v/>
      </c>
      <c r="AP52" s="139" t="str">
        <f t="shared" si="40"/>
        <v/>
      </c>
      <c r="AQ52" s="133" t="str">
        <f t="shared" si="7"/>
        <v/>
      </c>
      <c r="AR52" s="133" t="str">
        <f t="shared" si="7"/>
        <v/>
      </c>
      <c r="AS52" s="144" t="str">
        <f t="shared" si="7"/>
        <v/>
      </c>
      <c r="AT52" s="137" t="str">
        <f t="shared" si="8"/>
        <v/>
      </c>
      <c r="AU52" s="133" t="str">
        <f t="shared" si="8"/>
        <v/>
      </c>
      <c r="AV52" s="133" t="str">
        <f t="shared" si="8"/>
        <v/>
      </c>
      <c r="AW52" s="141" t="str">
        <f t="shared" si="8"/>
        <v/>
      </c>
      <c r="AX52" s="139" t="str">
        <f t="shared" si="41"/>
        <v/>
      </c>
      <c r="AY52" s="133" t="str">
        <f t="shared" si="10"/>
        <v/>
      </c>
      <c r="AZ52" s="133" t="str">
        <f t="shared" si="10"/>
        <v/>
      </c>
      <c r="BA52" s="144" t="str">
        <f t="shared" si="10"/>
        <v/>
      </c>
      <c r="BB52" s="137" t="str">
        <f t="shared" si="42"/>
        <v/>
      </c>
      <c r="BC52" s="133" t="str">
        <f t="shared" si="12"/>
        <v/>
      </c>
      <c r="BD52" s="133" t="str">
        <f t="shared" si="12"/>
        <v/>
      </c>
      <c r="BE52" s="141" t="str">
        <f t="shared" si="12"/>
        <v/>
      </c>
      <c r="BF52" s="139" t="str">
        <f t="shared" si="43"/>
        <v/>
      </c>
      <c r="BG52" s="133" t="str">
        <f t="shared" si="14"/>
        <v/>
      </c>
      <c r="BH52" s="133" t="str">
        <f t="shared" si="14"/>
        <v/>
      </c>
      <c r="BI52" s="144" t="str">
        <f t="shared" si="14"/>
        <v/>
      </c>
      <c r="BJ52" s="137" t="str">
        <f t="shared" si="44"/>
        <v/>
      </c>
      <c r="BK52" s="133" t="str">
        <f t="shared" si="16"/>
        <v/>
      </c>
      <c r="BL52" s="133" t="str">
        <f t="shared" si="16"/>
        <v/>
      </c>
      <c r="BM52" s="141" t="str">
        <f t="shared" si="16"/>
        <v/>
      </c>
      <c r="BN52" s="139" t="str">
        <f t="shared" si="45"/>
        <v/>
      </c>
      <c r="BO52" s="133" t="str">
        <f t="shared" si="18"/>
        <v/>
      </c>
      <c r="BP52" s="133" t="str">
        <f t="shared" si="18"/>
        <v/>
      </c>
      <c r="BQ52" s="144" t="str">
        <f t="shared" si="18"/>
        <v/>
      </c>
      <c r="BR52" s="137" t="str">
        <f t="shared" si="46"/>
        <v/>
      </c>
      <c r="BS52" s="133" t="str">
        <f t="shared" si="20"/>
        <v/>
      </c>
      <c r="BT52" s="133" t="str">
        <f t="shared" si="20"/>
        <v/>
      </c>
      <c r="BU52" s="141" t="str">
        <f t="shared" si="20"/>
        <v/>
      </c>
      <c r="BV52" s="139" t="str">
        <f t="shared" si="47"/>
        <v/>
      </c>
      <c r="BW52" s="133" t="str">
        <f t="shared" si="22"/>
        <v/>
      </c>
      <c r="BX52" s="133" t="str">
        <f t="shared" si="22"/>
        <v/>
      </c>
      <c r="BY52" s="144" t="str">
        <f t="shared" si="22"/>
        <v/>
      </c>
      <c r="BZ52" s="137" t="str">
        <f t="shared" si="48"/>
        <v/>
      </c>
      <c r="CA52" s="133" t="str">
        <f t="shared" si="24"/>
        <v/>
      </c>
      <c r="CB52" s="133" t="str">
        <f t="shared" si="24"/>
        <v/>
      </c>
      <c r="CC52" s="141" t="str">
        <f t="shared" si="24"/>
        <v/>
      </c>
      <c r="CD52" s="139" t="str">
        <f t="shared" si="49"/>
        <v/>
      </c>
      <c r="CE52" s="133" t="str">
        <f t="shared" si="26"/>
        <v/>
      </c>
      <c r="CF52" s="133" t="str">
        <f t="shared" si="26"/>
        <v/>
      </c>
      <c r="CG52" s="144" t="str">
        <f t="shared" si="26"/>
        <v/>
      </c>
      <c r="CH52" s="137" t="str">
        <f t="shared" si="50"/>
        <v/>
      </c>
      <c r="CI52" s="133" t="str">
        <f t="shared" si="28"/>
        <v/>
      </c>
      <c r="CJ52" s="133" t="str">
        <f t="shared" si="28"/>
        <v/>
      </c>
      <c r="CK52" s="141" t="str">
        <f t="shared" si="28"/>
        <v/>
      </c>
      <c r="CL52" s="139" t="str">
        <f t="shared" si="51"/>
        <v/>
      </c>
      <c r="CM52" s="133" t="str">
        <f t="shared" si="53"/>
        <v/>
      </c>
      <c r="CN52" s="133" t="str">
        <f t="shared" si="53"/>
        <v/>
      </c>
      <c r="CO52" s="141" t="str">
        <f t="shared" si="53"/>
        <v/>
      </c>
      <c r="CP52" s="137" t="str">
        <f t="shared" si="32"/>
        <v/>
      </c>
      <c r="CQ52" s="133" t="str">
        <f t="shared" si="52"/>
        <v/>
      </c>
      <c r="CR52" s="133" t="str">
        <f t="shared" si="52"/>
        <v/>
      </c>
      <c r="CS52" s="134" t="str">
        <f t="shared" si="52"/>
        <v/>
      </c>
    </row>
    <row r="53" spans="1:97" ht="24" customHeight="1" x14ac:dyDescent="0.15">
      <c r="A53" s="44">
        <v>45</v>
      </c>
      <c r="B53" s="157"/>
      <c r="C53" s="157"/>
      <c r="D53" s="534"/>
      <c r="E53" s="535"/>
      <c r="F53" s="535"/>
      <c r="G53" s="536"/>
      <c r="H53" s="530"/>
      <c r="I53" s="530"/>
      <c r="J53" s="530"/>
      <c r="K53" s="530"/>
      <c r="L53" s="530"/>
      <c r="M53" s="530"/>
      <c r="N53" s="530"/>
      <c r="O53" s="530"/>
      <c r="P53" s="530"/>
      <c r="Q53" s="530"/>
      <c r="R53" s="530"/>
      <c r="S53" s="530"/>
      <c r="T53" s="160"/>
      <c r="U53" s="160"/>
      <c r="V53" s="160"/>
      <c r="W53" s="159"/>
      <c r="X53" s="160"/>
      <c r="Y53" s="160"/>
      <c r="Z53" s="160"/>
      <c r="AA53" s="160"/>
      <c r="AB53" s="160"/>
      <c r="AC53" s="158"/>
      <c r="AD53" s="158"/>
      <c r="AE53" s="158"/>
      <c r="AF53" s="50">
        <f t="shared" si="31"/>
        <v>0</v>
      </c>
      <c r="AH53" s="44">
        <v>45</v>
      </c>
      <c r="AI53" s="45">
        <f t="shared" si="34"/>
        <v>0</v>
      </c>
      <c r="AJ53" s="45">
        <f t="shared" si="35"/>
        <v>0</v>
      </c>
      <c r="AK53" s="46">
        <f t="shared" si="36"/>
        <v>0</v>
      </c>
      <c r="AL53" s="137" t="str">
        <f t="shared" si="37"/>
        <v/>
      </c>
      <c r="AM53" s="133" t="str">
        <f t="shared" si="38"/>
        <v/>
      </c>
      <c r="AN53" s="133" t="str">
        <f t="shared" si="5"/>
        <v/>
      </c>
      <c r="AO53" s="141" t="str">
        <f t="shared" si="5"/>
        <v/>
      </c>
      <c r="AP53" s="139" t="str">
        <f t="shared" si="40"/>
        <v/>
      </c>
      <c r="AQ53" s="133" t="str">
        <f t="shared" si="7"/>
        <v/>
      </c>
      <c r="AR53" s="133" t="str">
        <f t="shared" si="7"/>
        <v/>
      </c>
      <c r="AS53" s="144" t="str">
        <f t="shared" si="7"/>
        <v/>
      </c>
      <c r="AT53" s="137" t="str">
        <f t="shared" si="8"/>
        <v/>
      </c>
      <c r="AU53" s="133" t="str">
        <f t="shared" si="8"/>
        <v/>
      </c>
      <c r="AV53" s="133" t="str">
        <f t="shared" si="8"/>
        <v/>
      </c>
      <c r="AW53" s="141" t="str">
        <f t="shared" si="8"/>
        <v/>
      </c>
      <c r="AX53" s="139" t="str">
        <f t="shared" si="41"/>
        <v/>
      </c>
      <c r="AY53" s="133" t="str">
        <f t="shared" si="10"/>
        <v/>
      </c>
      <c r="AZ53" s="133" t="str">
        <f t="shared" si="10"/>
        <v/>
      </c>
      <c r="BA53" s="144" t="str">
        <f t="shared" si="10"/>
        <v/>
      </c>
      <c r="BB53" s="137" t="str">
        <f t="shared" si="42"/>
        <v/>
      </c>
      <c r="BC53" s="133" t="str">
        <f t="shared" si="12"/>
        <v/>
      </c>
      <c r="BD53" s="133" t="str">
        <f t="shared" si="12"/>
        <v/>
      </c>
      <c r="BE53" s="141" t="str">
        <f t="shared" si="12"/>
        <v/>
      </c>
      <c r="BF53" s="139" t="str">
        <f t="shared" si="43"/>
        <v/>
      </c>
      <c r="BG53" s="133" t="str">
        <f t="shared" si="14"/>
        <v/>
      </c>
      <c r="BH53" s="133" t="str">
        <f t="shared" si="14"/>
        <v/>
      </c>
      <c r="BI53" s="144" t="str">
        <f t="shared" si="14"/>
        <v/>
      </c>
      <c r="BJ53" s="137" t="str">
        <f t="shared" si="44"/>
        <v/>
      </c>
      <c r="BK53" s="133" t="str">
        <f t="shared" si="16"/>
        <v/>
      </c>
      <c r="BL53" s="133" t="str">
        <f t="shared" si="16"/>
        <v/>
      </c>
      <c r="BM53" s="141" t="str">
        <f t="shared" si="16"/>
        <v/>
      </c>
      <c r="BN53" s="139" t="str">
        <f t="shared" si="45"/>
        <v/>
      </c>
      <c r="BO53" s="133" t="str">
        <f t="shared" si="18"/>
        <v/>
      </c>
      <c r="BP53" s="133" t="str">
        <f t="shared" si="18"/>
        <v/>
      </c>
      <c r="BQ53" s="144" t="str">
        <f t="shared" si="18"/>
        <v/>
      </c>
      <c r="BR53" s="137" t="str">
        <f t="shared" si="46"/>
        <v/>
      </c>
      <c r="BS53" s="133" t="str">
        <f t="shared" si="20"/>
        <v/>
      </c>
      <c r="BT53" s="133" t="str">
        <f t="shared" si="20"/>
        <v/>
      </c>
      <c r="BU53" s="141" t="str">
        <f t="shared" si="20"/>
        <v/>
      </c>
      <c r="BV53" s="139" t="str">
        <f t="shared" si="47"/>
        <v/>
      </c>
      <c r="BW53" s="133" t="str">
        <f t="shared" si="22"/>
        <v/>
      </c>
      <c r="BX53" s="133" t="str">
        <f t="shared" si="22"/>
        <v/>
      </c>
      <c r="BY53" s="144" t="str">
        <f t="shared" si="22"/>
        <v/>
      </c>
      <c r="BZ53" s="137" t="str">
        <f t="shared" si="48"/>
        <v/>
      </c>
      <c r="CA53" s="133" t="str">
        <f t="shared" si="24"/>
        <v/>
      </c>
      <c r="CB53" s="133" t="str">
        <f t="shared" si="24"/>
        <v/>
      </c>
      <c r="CC53" s="141" t="str">
        <f t="shared" si="24"/>
        <v/>
      </c>
      <c r="CD53" s="139" t="str">
        <f t="shared" si="49"/>
        <v/>
      </c>
      <c r="CE53" s="133" t="str">
        <f t="shared" si="26"/>
        <v/>
      </c>
      <c r="CF53" s="133" t="str">
        <f t="shared" si="26"/>
        <v/>
      </c>
      <c r="CG53" s="144" t="str">
        <f t="shared" si="26"/>
        <v/>
      </c>
      <c r="CH53" s="137" t="str">
        <f t="shared" si="50"/>
        <v/>
      </c>
      <c r="CI53" s="133" t="str">
        <f t="shared" si="28"/>
        <v/>
      </c>
      <c r="CJ53" s="133" t="str">
        <f t="shared" si="28"/>
        <v/>
      </c>
      <c r="CK53" s="141" t="str">
        <f t="shared" si="28"/>
        <v/>
      </c>
      <c r="CL53" s="139" t="str">
        <f t="shared" si="51"/>
        <v/>
      </c>
      <c r="CM53" s="133" t="str">
        <f t="shared" si="53"/>
        <v/>
      </c>
      <c r="CN53" s="133" t="str">
        <f t="shared" si="53"/>
        <v/>
      </c>
      <c r="CO53" s="141" t="str">
        <f t="shared" si="53"/>
        <v/>
      </c>
      <c r="CP53" s="137" t="str">
        <f t="shared" si="32"/>
        <v/>
      </c>
      <c r="CQ53" s="133" t="str">
        <f t="shared" si="52"/>
        <v/>
      </c>
      <c r="CR53" s="133" t="str">
        <f t="shared" si="52"/>
        <v/>
      </c>
      <c r="CS53" s="134" t="str">
        <f t="shared" si="52"/>
        <v/>
      </c>
    </row>
    <row r="54" spans="1:97" ht="24" customHeight="1" x14ac:dyDescent="0.15">
      <c r="A54" s="44">
        <v>46</v>
      </c>
      <c r="B54" s="157"/>
      <c r="C54" s="157"/>
      <c r="D54" s="534"/>
      <c r="E54" s="535"/>
      <c r="F54" s="535"/>
      <c r="G54" s="536"/>
      <c r="H54" s="530"/>
      <c r="I54" s="530"/>
      <c r="J54" s="530"/>
      <c r="K54" s="530"/>
      <c r="L54" s="530"/>
      <c r="M54" s="530"/>
      <c r="N54" s="530"/>
      <c r="O54" s="530"/>
      <c r="P54" s="530"/>
      <c r="Q54" s="530"/>
      <c r="R54" s="530"/>
      <c r="S54" s="530"/>
      <c r="T54" s="160"/>
      <c r="U54" s="160"/>
      <c r="V54" s="160"/>
      <c r="W54" s="159"/>
      <c r="X54" s="160"/>
      <c r="Y54" s="160"/>
      <c r="Z54" s="160"/>
      <c r="AA54" s="160"/>
      <c r="AB54" s="160"/>
      <c r="AC54" s="158"/>
      <c r="AD54" s="158"/>
      <c r="AE54" s="158"/>
      <c r="AF54" s="50">
        <f t="shared" si="31"/>
        <v>0</v>
      </c>
      <c r="AH54" s="44">
        <v>46</v>
      </c>
      <c r="AI54" s="45">
        <f t="shared" si="34"/>
        <v>0</v>
      </c>
      <c r="AJ54" s="45">
        <f t="shared" si="35"/>
        <v>0</v>
      </c>
      <c r="AK54" s="46">
        <f t="shared" si="36"/>
        <v>0</v>
      </c>
      <c r="AL54" s="137" t="str">
        <f t="shared" si="37"/>
        <v/>
      </c>
      <c r="AM54" s="133" t="str">
        <f t="shared" si="38"/>
        <v/>
      </c>
      <c r="AN54" s="133" t="str">
        <f t="shared" si="5"/>
        <v/>
      </c>
      <c r="AO54" s="141" t="str">
        <f t="shared" si="5"/>
        <v/>
      </c>
      <c r="AP54" s="139" t="str">
        <f t="shared" si="40"/>
        <v/>
      </c>
      <c r="AQ54" s="133" t="str">
        <f t="shared" si="7"/>
        <v/>
      </c>
      <c r="AR54" s="133" t="str">
        <f t="shared" si="7"/>
        <v/>
      </c>
      <c r="AS54" s="144" t="str">
        <f t="shared" si="7"/>
        <v/>
      </c>
      <c r="AT54" s="137" t="str">
        <f t="shared" si="8"/>
        <v/>
      </c>
      <c r="AU54" s="133" t="str">
        <f t="shared" si="8"/>
        <v/>
      </c>
      <c r="AV54" s="133" t="str">
        <f t="shared" si="8"/>
        <v/>
      </c>
      <c r="AW54" s="141" t="str">
        <f t="shared" si="8"/>
        <v/>
      </c>
      <c r="AX54" s="139" t="str">
        <f t="shared" si="41"/>
        <v/>
      </c>
      <c r="AY54" s="133" t="str">
        <f t="shared" si="10"/>
        <v/>
      </c>
      <c r="AZ54" s="133" t="str">
        <f t="shared" si="10"/>
        <v/>
      </c>
      <c r="BA54" s="144" t="str">
        <f t="shared" si="10"/>
        <v/>
      </c>
      <c r="BB54" s="137" t="str">
        <f t="shared" si="42"/>
        <v/>
      </c>
      <c r="BC54" s="133" t="str">
        <f t="shared" si="12"/>
        <v/>
      </c>
      <c r="BD54" s="133" t="str">
        <f t="shared" si="12"/>
        <v/>
      </c>
      <c r="BE54" s="141" t="str">
        <f t="shared" si="12"/>
        <v/>
      </c>
      <c r="BF54" s="139" t="str">
        <f t="shared" si="43"/>
        <v/>
      </c>
      <c r="BG54" s="133" t="str">
        <f t="shared" si="14"/>
        <v/>
      </c>
      <c r="BH54" s="133" t="str">
        <f t="shared" si="14"/>
        <v/>
      </c>
      <c r="BI54" s="144" t="str">
        <f t="shared" si="14"/>
        <v/>
      </c>
      <c r="BJ54" s="137" t="str">
        <f t="shared" si="44"/>
        <v/>
      </c>
      <c r="BK54" s="133" t="str">
        <f t="shared" si="16"/>
        <v/>
      </c>
      <c r="BL54" s="133" t="str">
        <f t="shared" si="16"/>
        <v/>
      </c>
      <c r="BM54" s="141" t="str">
        <f t="shared" si="16"/>
        <v/>
      </c>
      <c r="BN54" s="139" t="str">
        <f t="shared" si="45"/>
        <v/>
      </c>
      <c r="BO54" s="133" t="str">
        <f t="shared" si="18"/>
        <v/>
      </c>
      <c r="BP54" s="133" t="str">
        <f t="shared" si="18"/>
        <v/>
      </c>
      <c r="BQ54" s="144" t="str">
        <f t="shared" si="18"/>
        <v/>
      </c>
      <c r="BR54" s="137" t="str">
        <f t="shared" si="46"/>
        <v/>
      </c>
      <c r="BS54" s="133" t="str">
        <f t="shared" si="20"/>
        <v/>
      </c>
      <c r="BT54" s="133" t="str">
        <f t="shared" si="20"/>
        <v/>
      </c>
      <c r="BU54" s="141" t="str">
        <f t="shared" si="20"/>
        <v/>
      </c>
      <c r="BV54" s="139" t="str">
        <f t="shared" si="47"/>
        <v/>
      </c>
      <c r="BW54" s="133" t="str">
        <f t="shared" si="22"/>
        <v/>
      </c>
      <c r="BX54" s="133" t="str">
        <f t="shared" si="22"/>
        <v/>
      </c>
      <c r="BY54" s="144" t="str">
        <f t="shared" si="22"/>
        <v/>
      </c>
      <c r="BZ54" s="137" t="str">
        <f t="shared" si="48"/>
        <v/>
      </c>
      <c r="CA54" s="133" t="str">
        <f t="shared" si="24"/>
        <v/>
      </c>
      <c r="CB54" s="133" t="str">
        <f t="shared" si="24"/>
        <v/>
      </c>
      <c r="CC54" s="141" t="str">
        <f t="shared" si="24"/>
        <v/>
      </c>
      <c r="CD54" s="139" t="str">
        <f t="shared" si="49"/>
        <v/>
      </c>
      <c r="CE54" s="133" t="str">
        <f t="shared" si="26"/>
        <v/>
      </c>
      <c r="CF54" s="133" t="str">
        <f t="shared" si="26"/>
        <v/>
      </c>
      <c r="CG54" s="144" t="str">
        <f t="shared" si="26"/>
        <v/>
      </c>
      <c r="CH54" s="137" t="str">
        <f t="shared" si="50"/>
        <v/>
      </c>
      <c r="CI54" s="133" t="str">
        <f t="shared" si="28"/>
        <v/>
      </c>
      <c r="CJ54" s="133" t="str">
        <f t="shared" si="28"/>
        <v/>
      </c>
      <c r="CK54" s="141" t="str">
        <f t="shared" si="28"/>
        <v/>
      </c>
      <c r="CL54" s="139" t="str">
        <f t="shared" si="51"/>
        <v/>
      </c>
      <c r="CM54" s="133" t="str">
        <f t="shared" si="53"/>
        <v/>
      </c>
      <c r="CN54" s="133" t="str">
        <f t="shared" si="53"/>
        <v/>
      </c>
      <c r="CO54" s="141" t="str">
        <f t="shared" si="53"/>
        <v/>
      </c>
      <c r="CP54" s="137" t="str">
        <f t="shared" si="32"/>
        <v/>
      </c>
      <c r="CQ54" s="133" t="str">
        <f t="shared" si="52"/>
        <v/>
      </c>
      <c r="CR54" s="133" t="str">
        <f t="shared" si="52"/>
        <v/>
      </c>
      <c r="CS54" s="134" t="str">
        <f t="shared" si="52"/>
        <v/>
      </c>
    </row>
    <row r="55" spans="1:97" ht="24" customHeight="1" x14ac:dyDescent="0.15">
      <c r="A55" s="44">
        <v>47</v>
      </c>
      <c r="B55" s="157"/>
      <c r="C55" s="157"/>
      <c r="D55" s="534"/>
      <c r="E55" s="535"/>
      <c r="F55" s="535"/>
      <c r="G55" s="536"/>
      <c r="H55" s="530"/>
      <c r="I55" s="530"/>
      <c r="J55" s="530"/>
      <c r="K55" s="530"/>
      <c r="L55" s="530"/>
      <c r="M55" s="530"/>
      <c r="N55" s="530"/>
      <c r="O55" s="530"/>
      <c r="P55" s="530"/>
      <c r="Q55" s="530"/>
      <c r="R55" s="530"/>
      <c r="S55" s="530"/>
      <c r="T55" s="160"/>
      <c r="U55" s="160"/>
      <c r="V55" s="160"/>
      <c r="W55" s="159"/>
      <c r="X55" s="160"/>
      <c r="Y55" s="160"/>
      <c r="Z55" s="160"/>
      <c r="AA55" s="160"/>
      <c r="AB55" s="160"/>
      <c r="AC55" s="158"/>
      <c r="AD55" s="158"/>
      <c r="AE55" s="158"/>
      <c r="AF55" s="50">
        <f t="shared" si="31"/>
        <v>0</v>
      </c>
      <c r="AH55" s="44">
        <v>47</v>
      </c>
      <c r="AI55" s="45">
        <f t="shared" si="34"/>
        <v>0</v>
      </c>
      <c r="AJ55" s="45">
        <f t="shared" si="35"/>
        <v>0</v>
      </c>
      <c r="AK55" s="46">
        <f t="shared" si="36"/>
        <v>0</v>
      </c>
      <c r="AL55" s="137" t="str">
        <f t="shared" si="37"/>
        <v/>
      </c>
      <c r="AM55" s="133" t="str">
        <f t="shared" si="38"/>
        <v/>
      </c>
      <c r="AN55" s="133" t="str">
        <f t="shared" si="5"/>
        <v/>
      </c>
      <c r="AO55" s="141" t="str">
        <f t="shared" si="5"/>
        <v/>
      </c>
      <c r="AP55" s="139" t="str">
        <f t="shared" si="40"/>
        <v/>
      </c>
      <c r="AQ55" s="133" t="str">
        <f t="shared" si="7"/>
        <v/>
      </c>
      <c r="AR55" s="133" t="str">
        <f t="shared" si="7"/>
        <v/>
      </c>
      <c r="AS55" s="144" t="str">
        <f t="shared" si="7"/>
        <v/>
      </c>
      <c r="AT55" s="137" t="str">
        <f t="shared" si="8"/>
        <v/>
      </c>
      <c r="AU55" s="133" t="str">
        <f t="shared" si="8"/>
        <v/>
      </c>
      <c r="AV55" s="133" t="str">
        <f t="shared" si="8"/>
        <v/>
      </c>
      <c r="AW55" s="141" t="str">
        <f t="shared" si="8"/>
        <v/>
      </c>
      <c r="AX55" s="139" t="str">
        <f t="shared" si="41"/>
        <v/>
      </c>
      <c r="AY55" s="133" t="str">
        <f t="shared" si="10"/>
        <v/>
      </c>
      <c r="AZ55" s="133" t="str">
        <f t="shared" si="10"/>
        <v/>
      </c>
      <c r="BA55" s="144" t="str">
        <f t="shared" si="10"/>
        <v/>
      </c>
      <c r="BB55" s="137" t="str">
        <f t="shared" si="42"/>
        <v/>
      </c>
      <c r="BC55" s="133" t="str">
        <f t="shared" si="12"/>
        <v/>
      </c>
      <c r="BD55" s="133" t="str">
        <f t="shared" si="12"/>
        <v/>
      </c>
      <c r="BE55" s="141" t="str">
        <f t="shared" si="12"/>
        <v/>
      </c>
      <c r="BF55" s="139" t="str">
        <f t="shared" si="43"/>
        <v/>
      </c>
      <c r="BG55" s="133" t="str">
        <f t="shared" si="14"/>
        <v/>
      </c>
      <c r="BH55" s="133" t="str">
        <f t="shared" si="14"/>
        <v/>
      </c>
      <c r="BI55" s="144" t="str">
        <f t="shared" si="14"/>
        <v/>
      </c>
      <c r="BJ55" s="137" t="str">
        <f t="shared" si="44"/>
        <v/>
      </c>
      <c r="BK55" s="133" t="str">
        <f t="shared" si="16"/>
        <v/>
      </c>
      <c r="BL55" s="133" t="str">
        <f t="shared" si="16"/>
        <v/>
      </c>
      <c r="BM55" s="141" t="str">
        <f t="shared" si="16"/>
        <v/>
      </c>
      <c r="BN55" s="139" t="str">
        <f t="shared" si="45"/>
        <v/>
      </c>
      <c r="BO55" s="133" t="str">
        <f t="shared" si="18"/>
        <v/>
      </c>
      <c r="BP55" s="133" t="str">
        <f t="shared" si="18"/>
        <v/>
      </c>
      <c r="BQ55" s="144" t="str">
        <f t="shared" si="18"/>
        <v/>
      </c>
      <c r="BR55" s="137" t="str">
        <f t="shared" si="46"/>
        <v/>
      </c>
      <c r="BS55" s="133" t="str">
        <f t="shared" si="20"/>
        <v/>
      </c>
      <c r="BT55" s="133" t="str">
        <f t="shared" si="20"/>
        <v/>
      </c>
      <c r="BU55" s="141" t="str">
        <f t="shared" si="20"/>
        <v/>
      </c>
      <c r="BV55" s="139" t="str">
        <f t="shared" si="47"/>
        <v/>
      </c>
      <c r="BW55" s="133" t="str">
        <f t="shared" si="22"/>
        <v/>
      </c>
      <c r="BX55" s="133" t="str">
        <f t="shared" si="22"/>
        <v/>
      </c>
      <c r="BY55" s="144" t="str">
        <f t="shared" si="22"/>
        <v/>
      </c>
      <c r="BZ55" s="137" t="str">
        <f t="shared" si="48"/>
        <v/>
      </c>
      <c r="CA55" s="133" t="str">
        <f t="shared" si="24"/>
        <v/>
      </c>
      <c r="CB55" s="133" t="str">
        <f t="shared" si="24"/>
        <v/>
      </c>
      <c r="CC55" s="141" t="str">
        <f t="shared" si="24"/>
        <v/>
      </c>
      <c r="CD55" s="139" t="str">
        <f t="shared" si="49"/>
        <v/>
      </c>
      <c r="CE55" s="133" t="str">
        <f t="shared" si="26"/>
        <v/>
      </c>
      <c r="CF55" s="133" t="str">
        <f t="shared" si="26"/>
        <v/>
      </c>
      <c r="CG55" s="144" t="str">
        <f t="shared" si="26"/>
        <v/>
      </c>
      <c r="CH55" s="137" t="str">
        <f t="shared" si="50"/>
        <v/>
      </c>
      <c r="CI55" s="133" t="str">
        <f t="shared" si="28"/>
        <v/>
      </c>
      <c r="CJ55" s="133" t="str">
        <f t="shared" si="28"/>
        <v/>
      </c>
      <c r="CK55" s="141" t="str">
        <f t="shared" si="28"/>
        <v/>
      </c>
      <c r="CL55" s="139" t="str">
        <f t="shared" si="51"/>
        <v/>
      </c>
      <c r="CM55" s="133" t="str">
        <f t="shared" si="53"/>
        <v/>
      </c>
      <c r="CN55" s="133" t="str">
        <f t="shared" si="53"/>
        <v/>
      </c>
      <c r="CO55" s="141" t="str">
        <f t="shared" si="53"/>
        <v/>
      </c>
      <c r="CP55" s="137" t="str">
        <f t="shared" si="32"/>
        <v/>
      </c>
      <c r="CQ55" s="133" t="str">
        <f t="shared" si="52"/>
        <v/>
      </c>
      <c r="CR55" s="133" t="str">
        <f t="shared" si="52"/>
        <v/>
      </c>
      <c r="CS55" s="134" t="str">
        <f t="shared" si="52"/>
        <v/>
      </c>
    </row>
    <row r="56" spans="1:97" ht="24" customHeight="1" x14ac:dyDescent="0.15">
      <c r="A56" s="44">
        <v>48</v>
      </c>
      <c r="B56" s="157"/>
      <c r="C56" s="157"/>
      <c r="D56" s="534"/>
      <c r="E56" s="535"/>
      <c r="F56" s="535"/>
      <c r="G56" s="536"/>
      <c r="H56" s="530"/>
      <c r="I56" s="530"/>
      <c r="J56" s="530"/>
      <c r="K56" s="530"/>
      <c r="L56" s="530"/>
      <c r="M56" s="530"/>
      <c r="N56" s="530"/>
      <c r="O56" s="530"/>
      <c r="P56" s="530"/>
      <c r="Q56" s="530"/>
      <c r="R56" s="530"/>
      <c r="S56" s="530"/>
      <c r="T56" s="160"/>
      <c r="U56" s="160"/>
      <c r="V56" s="160"/>
      <c r="W56" s="159"/>
      <c r="X56" s="160"/>
      <c r="Y56" s="160"/>
      <c r="Z56" s="160"/>
      <c r="AA56" s="160"/>
      <c r="AB56" s="160"/>
      <c r="AC56" s="158"/>
      <c r="AD56" s="158"/>
      <c r="AE56" s="158"/>
      <c r="AF56" s="50">
        <f t="shared" si="31"/>
        <v>0</v>
      </c>
      <c r="AH56" s="44">
        <v>48</v>
      </c>
      <c r="AI56" s="45">
        <f t="shared" si="34"/>
        <v>0</v>
      </c>
      <c r="AJ56" s="45">
        <f t="shared" si="35"/>
        <v>0</v>
      </c>
      <c r="AK56" s="46">
        <f t="shared" si="36"/>
        <v>0</v>
      </c>
      <c r="AL56" s="137" t="str">
        <f t="shared" si="37"/>
        <v/>
      </c>
      <c r="AM56" s="133" t="str">
        <f t="shared" si="38"/>
        <v/>
      </c>
      <c r="AN56" s="133" t="str">
        <f t="shared" si="5"/>
        <v/>
      </c>
      <c r="AO56" s="141" t="str">
        <f t="shared" si="5"/>
        <v/>
      </c>
      <c r="AP56" s="139" t="str">
        <f t="shared" si="40"/>
        <v/>
      </c>
      <c r="AQ56" s="133" t="str">
        <f t="shared" si="7"/>
        <v/>
      </c>
      <c r="AR56" s="133" t="str">
        <f t="shared" si="7"/>
        <v/>
      </c>
      <c r="AS56" s="144" t="str">
        <f t="shared" si="7"/>
        <v/>
      </c>
      <c r="AT56" s="137" t="str">
        <f t="shared" si="8"/>
        <v/>
      </c>
      <c r="AU56" s="133" t="str">
        <f t="shared" si="8"/>
        <v/>
      </c>
      <c r="AV56" s="133" t="str">
        <f t="shared" si="8"/>
        <v/>
      </c>
      <c r="AW56" s="141" t="str">
        <f t="shared" si="8"/>
        <v/>
      </c>
      <c r="AX56" s="139" t="str">
        <f t="shared" si="41"/>
        <v/>
      </c>
      <c r="AY56" s="133" t="str">
        <f t="shared" si="10"/>
        <v/>
      </c>
      <c r="AZ56" s="133" t="str">
        <f t="shared" si="10"/>
        <v/>
      </c>
      <c r="BA56" s="144" t="str">
        <f t="shared" si="10"/>
        <v/>
      </c>
      <c r="BB56" s="137" t="str">
        <f t="shared" si="42"/>
        <v/>
      </c>
      <c r="BC56" s="133" t="str">
        <f t="shared" si="12"/>
        <v/>
      </c>
      <c r="BD56" s="133" t="str">
        <f t="shared" si="12"/>
        <v/>
      </c>
      <c r="BE56" s="141" t="str">
        <f t="shared" si="12"/>
        <v/>
      </c>
      <c r="BF56" s="139" t="str">
        <f t="shared" si="43"/>
        <v/>
      </c>
      <c r="BG56" s="133" t="str">
        <f t="shared" si="14"/>
        <v/>
      </c>
      <c r="BH56" s="133" t="str">
        <f t="shared" si="14"/>
        <v/>
      </c>
      <c r="BI56" s="144" t="str">
        <f t="shared" si="14"/>
        <v/>
      </c>
      <c r="BJ56" s="137" t="str">
        <f t="shared" si="44"/>
        <v/>
      </c>
      <c r="BK56" s="133" t="str">
        <f t="shared" si="16"/>
        <v/>
      </c>
      <c r="BL56" s="133" t="str">
        <f t="shared" si="16"/>
        <v/>
      </c>
      <c r="BM56" s="141" t="str">
        <f t="shared" si="16"/>
        <v/>
      </c>
      <c r="BN56" s="139" t="str">
        <f t="shared" si="45"/>
        <v/>
      </c>
      <c r="BO56" s="133" t="str">
        <f t="shared" si="18"/>
        <v/>
      </c>
      <c r="BP56" s="133" t="str">
        <f t="shared" si="18"/>
        <v/>
      </c>
      <c r="BQ56" s="144" t="str">
        <f t="shared" si="18"/>
        <v/>
      </c>
      <c r="BR56" s="137" t="str">
        <f t="shared" si="46"/>
        <v/>
      </c>
      <c r="BS56" s="133" t="str">
        <f t="shared" si="20"/>
        <v/>
      </c>
      <c r="BT56" s="133" t="str">
        <f t="shared" si="20"/>
        <v/>
      </c>
      <c r="BU56" s="141" t="str">
        <f t="shared" si="20"/>
        <v/>
      </c>
      <c r="BV56" s="139" t="str">
        <f t="shared" si="47"/>
        <v/>
      </c>
      <c r="BW56" s="133" t="str">
        <f t="shared" si="22"/>
        <v/>
      </c>
      <c r="BX56" s="133" t="str">
        <f t="shared" si="22"/>
        <v/>
      </c>
      <c r="BY56" s="144" t="str">
        <f t="shared" si="22"/>
        <v/>
      </c>
      <c r="BZ56" s="137" t="str">
        <f t="shared" si="48"/>
        <v/>
      </c>
      <c r="CA56" s="133" t="str">
        <f t="shared" si="24"/>
        <v/>
      </c>
      <c r="CB56" s="133" t="str">
        <f t="shared" si="24"/>
        <v/>
      </c>
      <c r="CC56" s="141" t="str">
        <f t="shared" si="24"/>
        <v/>
      </c>
      <c r="CD56" s="139" t="str">
        <f t="shared" si="49"/>
        <v/>
      </c>
      <c r="CE56" s="133" t="str">
        <f t="shared" si="26"/>
        <v/>
      </c>
      <c r="CF56" s="133" t="str">
        <f t="shared" si="26"/>
        <v/>
      </c>
      <c r="CG56" s="144" t="str">
        <f t="shared" si="26"/>
        <v/>
      </c>
      <c r="CH56" s="137" t="str">
        <f t="shared" si="50"/>
        <v/>
      </c>
      <c r="CI56" s="133" t="str">
        <f t="shared" si="28"/>
        <v/>
      </c>
      <c r="CJ56" s="133" t="str">
        <f t="shared" si="28"/>
        <v/>
      </c>
      <c r="CK56" s="141" t="str">
        <f t="shared" si="28"/>
        <v/>
      </c>
      <c r="CL56" s="139" t="str">
        <f t="shared" si="51"/>
        <v/>
      </c>
      <c r="CM56" s="133" t="str">
        <f t="shared" si="53"/>
        <v/>
      </c>
      <c r="CN56" s="133" t="str">
        <f t="shared" si="53"/>
        <v/>
      </c>
      <c r="CO56" s="141" t="str">
        <f t="shared" si="53"/>
        <v/>
      </c>
      <c r="CP56" s="137" t="str">
        <f t="shared" si="32"/>
        <v/>
      </c>
      <c r="CQ56" s="133" t="str">
        <f t="shared" si="52"/>
        <v/>
      </c>
      <c r="CR56" s="133" t="str">
        <f t="shared" si="52"/>
        <v/>
      </c>
      <c r="CS56" s="134" t="str">
        <f t="shared" si="52"/>
        <v/>
      </c>
    </row>
    <row r="57" spans="1:97" ht="24" customHeight="1" x14ac:dyDescent="0.15">
      <c r="A57" s="44">
        <v>49</v>
      </c>
      <c r="B57" s="157"/>
      <c r="C57" s="157"/>
      <c r="D57" s="534"/>
      <c r="E57" s="535"/>
      <c r="F57" s="535"/>
      <c r="G57" s="536"/>
      <c r="H57" s="530"/>
      <c r="I57" s="530"/>
      <c r="J57" s="530"/>
      <c r="K57" s="530"/>
      <c r="L57" s="530"/>
      <c r="M57" s="530"/>
      <c r="N57" s="530"/>
      <c r="O57" s="530"/>
      <c r="P57" s="530"/>
      <c r="Q57" s="530"/>
      <c r="R57" s="530"/>
      <c r="S57" s="530"/>
      <c r="T57" s="160"/>
      <c r="U57" s="160"/>
      <c r="V57" s="160"/>
      <c r="W57" s="159"/>
      <c r="X57" s="160"/>
      <c r="Y57" s="160"/>
      <c r="Z57" s="160"/>
      <c r="AA57" s="160"/>
      <c r="AB57" s="160"/>
      <c r="AC57" s="158"/>
      <c r="AD57" s="158"/>
      <c r="AE57" s="158"/>
      <c r="AF57" s="50">
        <f t="shared" si="31"/>
        <v>0</v>
      </c>
      <c r="AH57" s="44">
        <v>49</v>
      </c>
      <c r="AI57" s="45">
        <f t="shared" si="34"/>
        <v>0</v>
      </c>
      <c r="AJ57" s="45">
        <f t="shared" si="35"/>
        <v>0</v>
      </c>
      <c r="AK57" s="46">
        <f t="shared" si="36"/>
        <v>0</v>
      </c>
      <c r="AL57" s="137" t="str">
        <f t="shared" si="37"/>
        <v/>
      </c>
      <c r="AM57" s="133" t="str">
        <f t="shared" si="38"/>
        <v/>
      </c>
      <c r="AN57" s="133" t="str">
        <f t="shared" si="5"/>
        <v/>
      </c>
      <c r="AO57" s="141" t="str">
        <f t="shared" si="5"/>
        <v/>
      </c>
      <c r="AP57" s="139" t="str">
        <f t="shared" si="40"/>
        <v/>
      </c>
      <c r="AQ57" s="133" t="str">
        <f t="shared" si="7"/>
        <v/>
      </c>
      <c r="AR57" s="133" t="str">
        <f t="shared" si="7"/>
        <v/>
      </c>
      <c r="AS57" s="144" t="str">
        <f t="shared" si="7"/>
        <v/>
      </c>
      <c r="AT57" s="137" t="str">
        <f t="shared" si="8"/>
        <v/>
      </c>
      <c r="AU57" s="133" t="str">
        <f t="shared" si="8"/>
        <v/>
      </c>
      <c r="AV57" s="133" t="str">
        <f t="shared" si="8"/>
        <v/>
      </c>
      <c r="AW57" s="141" t="str">
        <f t="shared" si="8"/>
        <v/>
      </c>
      <c r="AX57" s="139" t="str">
        <f t="shared" si="41"/>
        <v/>
      </c>
      <c r="AY57" s="133" t="str">
        <f t="shared" si="10"/>
        <v/>
      </c>
      <c r="AZ57" s="133" t="str">
        <f t="shared" si="10"/>
        <v/>
      </c>
      <c r="BA57" s="144" t="str">
        <f t="shared" si="10"/>
        <v/>
      </c>
      <c r="BB57" s="137" t="str">
        <f t="shared" si="42"/>
        <v/>
      </c>
      <c r="BC57" s="133" t="str">
        <f t="shared" si="12"/>
        <v/>
      </c>
      <c r="BD57" s="133" t="str">
        <f t="shared" si="12"/>
        <v/>
      </c>
      <c r="BE57" s="141" t="str">
        <f t="shared" si="12"/>
        <v/>
      </c>
      <c r="BF57" s="139" t="str">
        <f t="shared" si="43"/>
        <v/>
      </c>
      <c r="BG57" s="133" t="str">
        <f t="shared" si="14"/>
        <v/>
      </c>
      <c r="BH57" s="133" t="str">
        <f t="shared" si="14"/>
        <v/>
      </c>
      <c r="BI57" s="144" t="str">
        <f t="shared" si="14"/>
        <v/>
      </c>
      <c r="BJ57" s="137" t="str">
        <f t="shared" si="44"/>
        <v/>
      </c>
      <c r="BK57" s="133" t="str">
        <f t="shared" si="16"/>
        <v/>
      </c>
      <c r="BL57" s="133" t="str">
        <f t="shared" si="16"/>
        <v/>
      </c>
      <c r="BM57" s="141" t="str">
        <f t="shared" si="16"/>
        <v/>
      </c>
      <c r="BN57" s="139" t="str">
        <f t="shared" si="45"/>
        <v/>
      </c>
      <c r="BO57" s="133" t="str">
        <f t="shared" si="18"/>
        <v/>
      </c>
      <c r="BP57" s="133" t="str">
        <f t="shared" si="18"/>
        <v/>
      </c>
      <c r="BQ57" s="144" t="str">
        <f t="shared" si="18"/>
        <v/>
      </c>
      <c r="BR57" s="137" t="str">
        <f t="shared" si="46"/>
        <v/>
      </c>
      <c r="BS57" s="133" t="str">
        <f t="shared" si="20"/>
        <v/>
      </c>
      <c r="BT57" s="133" t="str">
        <f t="shared" si="20"/>
        <v/>
      </c>
      <c r="BU57" s="141" t="str">
        <f t="shared" si="20"/>
        <v/>
      </c>
      <c r="BV57" s="139" t="str">
        <f t="shared" si="47"/>
        <v/>
      </c>
      <c r="BW57" s="133" t="str">
        <f t="shared" si="22"/>
        <v/>
      </c>
      <c r="BX57" s="133" t="str">
        <f t="shared" si="22"/>
        <v/>
      </c>
      <c r="BY57" s="144" t="str">
        <f t="shared" si="22"/>
        <v/>
      </c>
      <c r="BZ57" s="137" t="str">
        <f t="shared" si="48"/>
        <v/>
      </c>
      <c r="CA57" s="133" t="str">
        <f t="shared" si="24"/>
        <v/>
      </c>
      <c r="CB57" s="133" t="str">
        <f t="shared" si="24"/>
        <v/>
      </c>
      <c r="CC57" s="141" t="str">
        <f t="shared" si="24"/>
        <v/>
      </c>
      <c r="CD57" s="139" t="str">
        <f t="shared" si="49"/>
        <v/>
      </c>
      <c r="CE57" s="133" t="str">
        <f t="shared" si="26"/>
        <v/>
      </c>
      <c r="CF57" s="133" t="str">
        <f t="shared" si="26"/>
        <v/>
      </c>
      <c r="CG57" s="144" t="str">
        <f t="shared" si="26"/>
        <v/>
      </c>
      <c r="CH57" s="137" t="str">
        <f t="shared" si="50"/>
        <v/>
      </c>
      <c r="CI57" s="133" t="str">
        <f t="shared" si="28"/>
        <v/>
      </c>
      <c r="CJ57" s="133" t="str">
        <f t="shared" si="28"/>
        <v/>
      </c>
      <c r="CK57" s="141" t="str">
        <f t="shared" si="28"/>
        <v/>
      </c>
      <c r="CL57" s="139" t="str">
        <f t="shared" si="51"/>
        <v/>
      </c>
      <c r="CM57" s="133" t="str">
        <f t="shared" si="53"/>
        <v/>
      </c>
      <c r="CN57" s="133" t="str">
        <f t="shared" si="53"/>
        <v/>
      </c>
      <c r="CO57" s="141" t="str">
        <f t="shared" si="53"/>
        <v/>
      </c>
      <c r="CP57" s="137" t="str">
        <f t="shared" si="32"/>
        <v/>
      </c>
      <c r="CQ57" s="133" t="str">
        <f t="shared" si="52"/>
        <v/>
      </c>
      <c r="CR57" s="133" t="str">
        <f t="shared" si="52"/>
        <v/>
      </c>
      <c r="CS57" s="134" t="str">
        <f t="shared" si="52"/>
        <v/>
      </c>
    </row>
    <row r="58" spans="1:97" ht="24" customHeight="1" thickBot="1" x14ac:dyDescent="0.2">
      <c r="A58" s="44">
        <v>50</v>
      </c>
      <c r="B58" s="157"/>
      <c r="C58" s="161"/>
      <c r="D58" s="534"/>
      <c r="E58" s="535"/>
      <c r="F58" s="535"/>
      <c r="G58" s="536"/>
      <c r="H58" s="530"/>
      <c r="I58" s="530"/>
      <c r="J58" s="530"/>
      <c r="K58" s="530"/>
      <c r="L58" s="530"/>
      <c r="M58" s="530"/>
      <c r="N58" s="530"/>
      <c r="O58" s="530"/>
      <c r="P58" s="530"/>
      <c r="Q58" s="530"/>
      <c r="R58" s="530"/>
      <c r="S58" s="530"/>
      <c r="T58" s="160"/>
      <c r="U58" s="160"/>
      <c r="V58" s="160"/>
      <c r="W58" s="159"/>
      <c r="X58" s="160"/>
      <c r="Y58" s="160"/>
      <c r="Z58" s="160"/>
      <c r="AA58" s="160"/>
      <c r="AB58" s="160"/>
      <c r="AC58" s="158"/>
      <c r="AD58" s="158"/>
      <c r="AE58" s="158"/>
      <c r="AF58" s="50">
        <f t="shared" si="31"/>
        <v>0</v>
      </c>
      <c r="AH58" s="44">
        <v>50</v>
      </c>
      <c r="AI58" s="45">
        <f>B58</f>
        <v>0</v>
      </c>
      <c r="AJ58" s="45">
        <f>C58</f>
        <v>0</v>
      </c>
      <c r="AK58" s="46">
        <f>D58</f>
        <v>0</v>
      </c>
      <c r="AL58" s="137" t="str">
        <f t="shared" si="37"/>
        <v/>
      </c>
      <c r="AM58" s="133" t="str">
        <f t="shared" si="38"/>
        <v/>
      </c>
      <c r="AN58" s="133" t="str">
        <f>IF($H58&lt;=0,"",IF(AN$7=$AI58,$H58,""))</f>
        <v/>
      </c>
      <c r="AO58" s="141" t="str">
        <f>IF($H58&lt;=0,"",IF(AO$7=$AI58,$H58,""))</f>
        <v/>
      </c>
      <c r="AP58" s="139" t="str">
        <f t="shared" si="40"/>
        <v/>
      </c>
      <c r="AQ58" s="133" t="str">
        <f>IF($L58&lt;=0,"",IF(AQ$7=$AI58,$L58,""))</f>
        <v/>
      </c>
      <c r="AR58" s="133" t="str">
        <f>IF($L58&lt;=0,"",IF(AR$7=$AI58,$L58,""))</f>
        <v/>
      </c>
      <c r="AS58" s="144" t="str">
        <f>IF($L58&lt;=0,"",IF(AS$7=$AI58,$L58,""))</f>
        <v/>
      </c>
      <c r="AT58" s="137" t="str">
        <f t="shared" si="8"/>
        <v/>
      </c>
      <c r="AU58" s="133" t="str">
        <f t="shared" si="8"/>
        <v/>
      </c>
      <c r="AV58" s="133" t="str">
        <f t="shared" si="8"/>
        <v/>
      </c>
      <c r="AW58" s="141" t="str">
        <f t="shared" si="8"/>
        <v/>
      </c>
      <c r="AX58" s="139" t="str">
        <f t="shared" si="41"/>
        <v/>
      </c>
      <c r="AY58" s="133" t="str">
        <f>IF($T58&lt;=0,"",IF(AY$7=$AI58,$T58,""))</f>
        <v/>
      </c>
      <c r="AZ58" s="133" t="str">
        <f>IF($T58&lt;=0,"",IF(AZ$7=$AI58,$T58,""))</f>
        <v/>
      </c>
      <c r="BA58" s="144" t="str">
        <f>IF($T58&lt;=0,"",IF(BA$7=$AI58,$T58,""))</f>
        <v/>
      </c>
      <c r="BB58" s="137" t="str">
        <f t="shared" si="42"/>
        <v/>
      </c>
      <c r="BC58" s="133" t="str">
        <f>IF($U58&lt;=0,"",IF(BC$7=$AI58,$U58,""))</f>
        <v/>
      </c>
      <c r="BD58" s="133" t="str">
        <f>IF($U58&lt;=0,"",IF(BD$7=$AI58,$U58,""))</f>
        <v/>
      </c>
      <c r="BE58" s="141" t="str">
        <f>IF($U58&lt;=0,"",IF(BE$7=$AI58,$U58,""))</f>
        <v/>
      </c>
      <c r="BF58" s="139" t="str">
        <f t="shared" si="43"/>
        <v/>
      </c>
      <c r="BG58" s="133" t="str">
        <f>IF($V58&lt;=0,"",IF(BG$7=$AI58,$V58,""))</f>
        <v/>
      </c>
      <c r="BH58" s="133" t="str">
        <f>IF($V58&lt;=0,"",IF(BH$7=$AI58,$V58,""))</f>
        <v/>
      </c>
      <c r="BI58" s="144" t="str">
        <f>IF($V58&lt;=0,"",IF(BI$7=$AI58,$V58,""))</f>
        <v/>
      </c>
      <c r="BJ58" s="137" t="str">
        <f t="shared" si="44"/>
        <v/>
      </c>
      <c r="BK58" s="133" t="str">
        <f>IF($W58&lt;=0,"",IF(BK$7=$AI58,$W58,""))</f>
        <v/>
      </c>
      <c r="BL58" s="133" t="str">
        <f>IF($W58&lt;=0,"",IF(BL$7=$AI58,$W58,""))</f>
        <v/>
      </c>
      <c r="BM58" s="141" t="str">
        <f>IF($W58&lt;=0,"",IF(BM$7=$AI58,$W58,""))</f>
        <v/>
      </c>
      <c r="BN58" s="139" t="str">
        <f t="shared" si="45"/>
        <v/>
      </c>
      <c r="BO58" s="133" t="str">
        <f>IF($X58&lt;=0,"",IF(BO$7=$AI58,$X58,""))</f>
        <v/>
      </c>
      <c r="BP58" s="133" t="str">
        <f>IF($X58&lt;=0,"",IF(BP$7=$AI58,$X58,""))</f>
        <v/>
      </c>
      <c r="BQ58" s="144" t="str">
        <f>IF($X58&lt;=0,"",IF(BQ$7=$AI58,$X58,""))</f>
        <v/>
      </c>
      <c r="BR58" s="137" t="str">
        <f t="shared" si="46"/>
        <v/>
      </c>
      <c r="BS58" s="133" t="str">
        <f>IF($Y58&lt;=0,"",IF(BS$7=$AI58,$Y58,""))</f>
        <v/>
      </c>
      <c r="BT58" s="133" t="str">
        <f>IF($Y58&lt;=0,"",IF(BT$7=$AI58,$Y58,""))</f>
        <v/>
      </c>
      <c r="BU58" s="141" t="str">
        <f>IF($Y58&lt;=0,"",IF(BU$7=$AI58,$Y58,""))</f>
        <v/>
      </c>
      <c r="BV58" s="139" t="str">
        <f t="shared" si="47"/>
        <v/>
      </c>
      <c r="BW58" s="133" t="str">
        <f>IF($Z58&lt;=0,"",IF(BW$7=$AI58,$Z58,""))</f>
        <v/>
      </c>
      <c r="BX58" s="133" t="str">
        <f>IF($Z58&lt;=0,"",IF(BX$7=$AI58,$Z58,""))</f>
        <v/>
      </c>
      <c r="BY58" s="144" t="str">
        <f>IF($Z58&lt;=0,"",IF(BY$7=$AI58,$Z58,""))</f>
        <v/>
      </c>
      <c r="BZ58" s="137" t="str">
        <f t="shared" si="48"/>
        <v/>
      </c>
      <c r="CA58" s="133" t="str">
        <f>IF($AA58&lt;=0,"",IF(CA$7=$AI58,$AA58,""))</f>
        <v/>
      </c>
      <c r="CB58" s="133" t="str">
        <f>IF($AA58&lt;=0,"",IF(CB$7=$AI58,$AA58,""))</f>
        <v/>
      </c>
      <c r="CC58" s="141" t="str">
        <f>IF($AA58&lt;=0,"",IF(CC$7=$AI58,$AA58,""))</f>
        <v/>
      </c>
      <c r="CD58" s="139" t="str">
        <f t="shared" si="49"/>
        <v/>
      </c>
      <c r="CE58" s="133" t="str">
        <f>IF($AB58&lt;=0,"",IF(CE$7=$AI58,$AB58,""))</f>
        <v/>
      </c>
      <c r="CF58" s="133" t="str">
        <f>IF($AB58&lt;=0,"",IF(CF$7=$AI58,$AB58,""))</f>
        <v/>
      </c>
      <c r="CG58" s="144" t="str">
        <f>IF($AB58&lt;=0,"",IF(CG$7=$AI58,$AB58,""))</f>
        <v/>
      </c>
      <c r="CH58" s="137" t="str">
        <f t="shared" si="50"/>
        <v/>
      </c>
      <c r="CI58" s="133" t="str">
        <f>IF($AC58&lt;=0,"",IF(CI$7=$AI58,$AC58,""))</f>
        <v/>
      </c>
      <c r="CJ58" s="133" t="str">
        <f>IF($AC58&lt;=0,"",IF(CJ$7=$AI58,$AC58,""))</f>
        <v/>
      </c>
      <c r="CK58" s="141" t="str">
        <f>IF($AC58&lt;=0,"",IF(CK$7=$AI58,$AC58,""))</f>
        <v/>
      </c>
      <c r="CL58" s="139" t="str">
        <f t="shared" si="51"/>
        <v/>
      </c>
      <c r="CM58" s="133" t="str">
        <f t="shared" si="53"/>
        <v/>
      </c>
      <c r="CN58" s="133" t="str">
        <f t="shared" si="53"/>
        <v/>
      </c>
      <c r="CO58" s="142" t="str">
        <f t="shared" si="53"/>
        <v/>
      </c>
      <c r="CP58" s="138" t="str">
        <f t="shared" si="32"/>
        <v/>
      </c>
      <c r="CQ58" s="133" t="str">
        <f t="shared" si="52"/>
        <v/>
      </c>
      <c r="CR58" s="135" t="str">
        <f t="shared" si="52"/>
        <v/>
      </c>
      <c r="CS58" s="136" t="str">
        <f t="shared" si="52"/>
        <v/>
      </c>
    </row>
    <row r="59" spans="1:97" s="59" customFormat="1" ht="24" customHeight="1" thickTop="1" thickBot="1" x14ac:dyDescent="0.2">
      <c r="A59" s="291" t="s">
        <v>36</v>
      </c>
      <c r="B59" s="292"/>
      <c r="C59" s="292"/>
      <c r="D59" s="292"/>
      <c r="E59" s="292"/>
      <c r="F59" s="292"/>
      <c r="G59" s="292"/>
      <c r="H59" s="298">
        <f>SUM(H9:K58)</f>
        <v>0</v>
      </c>
      <c r="I59" s="298"/>
      <c r="J59" s="298"/>
      <c r="K59" s="298"/>
      <c r="L59" s="298">
        <f>SUM(L9:O58)</f>
        <v>0</v>
      </c>
      <c r="M59" s="298"/>
      <c r="N59" s="298"/>
      <c r="O59" s="298"/>
      <c r="P59" s="298">
        <f>SUM(P9:S58)</f>
        <v>0</v>
      </c>
      <c r="Q59" s="298"/>
      <c r="R59" s="298"/>
      <c r="S59" s="298"/>
      <c r="T59" s="56">
        <f t="shared" ref="T59:AD59" si="54">SUM(T9:T58)</f>
        <v>0</v>
      </c>
      <c r="U59" s="56">
        <f t="shared" si="54"/>
        <v>0</v>
      </c>
      <c r="V59" s="56">
        <f t="shared" si="54"/>
        <v>0</v>
      </c>
      <c r="W59" s="57">
        <f t="shared" si="54"/>
        <v>0</v>
      </c>
      <c r="X59" s="56">
        <f t="shared" si="54"/>
        <v>0</v>
      </c>
      <c r="Y59" s="56">
        <f t="shared" si="54"/>
        <v>0</v>
      </c>
      <c r="Z59" s="56">
        <f t="shared" si="54"/>
        <v>0</v>
      </c>
      <c r="AA59" s="56">
        <f t="shared" si="54"/>
        <v>0</v>
      </c>
      <c r="AB59" s="56">
        <f t="shared" si="54"/>
        <v>0</v>
      </c>
      <c r="AC59" s="56">
        <f t="shared" si="54"/>
        <v>0</v>
      </c>
      <c r="AD59" s="56">
        <f t="shared" si="54"/>
        <v>0</v>
      </c>
      <c r="AE59" s="56">
        <f>SUM(AE9:AE58)</f>
        <v>0</v>
      </c>
      <c r="AF59" s="58">
        <f>SUM(H59:AE59)</f>
        <v>0</v>
      </c>
      <c r="AH59" s="291" t="s">
        <v>36</v>
      </c>
      <c r="AI59" s="292"/>
      <c r="AJ59" s="292"/>
      <c r="AK59" s="308"/>
      <c r="AL59" s="225">
        <f>SUM(AL9:AL58)</f>
        <v>0</v>
      </c>
      <c r="AM59" s="226">
        <f t="shared" ref="AM59:CS59" si="55">SUM(AM9:AM58)</f>
        <v>0</v>
      </c>
      <c r="AN59" s="226">
        <f t="shared" si="55"/>
        <v>0</v>
      </c>
      <c r="AO59" s="243">
        <f t="shared" si="55"/>
        <v>0</v>
      </c>
      <c r="AP59" s="247">
        <f t="shared" si="55"/>
        <v>0</v>
      </c>
      <c r="AQ59" s="235">
        <f t="shared" si="55"/>
        <v>0</v>
      </c>
      <c r="AR59" s="235">
        <f t="shared" si="55"/>
        <v>0</v>
      </c>
      <c r="AS59" s="248">
        <f t="shared" si="55"/>
        <v>0</v>
      </c>
      <c r="AT59" s="247">
        <f t="shared" si="55"/>
        <v>0</v>
      </c>
      <c r="AU59" s="235">
        <f t="shared" si="55"/>
        <v>0</v>
      </c>
      <c r="AV59" s="235">
        <f t="shared" si="55"/>
        <v>0</v>
      </c>
      <c r="AW59" s="248">
        <f t="shared" si="55"/>
        <v>0</v>
      </c>
      <c r="AX59" s="247">
        <f t="shared" si="55"/>
        <v>0</v>
      </c>
      <c r="AY59" s="235">
        <f t="shared" si="55"/>
        <v>0</v>
      </c>
      <c r="AZ59" s="235">
        <f t="shared" si="55"/>
        <v>0</v>
      </c>
      <c r="BA59" s="248">
        <f t="shared" si="55"/>
        <v>0</v>
      </c>
      <c r="BB59" s="247">
        <f t="shared" si="55"/>
        <v>0</v>
      </c>
      <c r="BC59" s="235">
        <f t="shared" si="55"/>
        <v>0</v>
      </c>
      <c r="BD59" s="235">
        <f t="shared" si="55"/>
        <v>0</v>
      </c>
      <c r="BE59" s="248">
        <f t="shared" si="55"/>
        <v>0</v>
      </c>
      <c r="BF59" s="247">
        <f t="shared" si="55"/>
        <v>0</v>
      </c>
      <c r="BG59" s="235">
        <f t="shared" si="55"/>
        <v>0</v>
      </c>
      <c r="BH59" s="235">
        <f t="shared" si="55"/>
        <v>0</v>
      </c>
      <c r="BI59" s="248">
        <f t="shared" si="55"/>
        <v>0</v>
      </c>
      <c r="BJ59" s="247">
        <f t="shared" si="55"/>
        <v>0</v>
      </c>
      <c r="BK59" s="235">
        <f t="shared" si="55"/>
        <v>0</v>
      </c>
      <c r="BL59" s="235">
        <f t="shared" si="55"/>
        <v>0</v>
      </c>
      <c r="BM59" s="248">
        <f t="shared" si="55"/>
        <v>0</v>
      </c>
      <c r="BN59" s="247">
        <f t="shared" si="55"/>
        <v>0</v>
      </c>
      <c r="BO59" s="235">
        <f t="shared" si="55"/>
        <v>0</v>
      </c>
      <c r="BP59" s="235">
        <f t="shared" si="55"/>
        <v>0</v>
      </c>
      <c r="BQ59" s="248">
        <f t="shared" si="55"/>
        <v>0</v>
      </c>
      <c r="BR59" s="247">
        <f t="shared" si="55"/>
        <v>0</v>
      </c>
      <c r="BS59" s="235">
        <f t="shared" si="55"/>
        <v>0</v>
      </c>
      <c r="BT59" s="235">
        <f t="shared" si="55"/>
        <v>0</v>
      </c>
      <c r="BU59" s="248">
        <f t="shared" si="55"/>
        <v>0</v>
      </c>
      <c r="BV59" s="247">
        <f t="shared" si="55"/>
        <v>0</v>
      </c>
      <c r="BW59" s="235">
        <f t="shared" si="55"/>
        <v>0</v>
      </c>
      <c r="BX59" s="235">
        <f t="shared" si="55"/>
        <v>0</v>
      </c>
      <c r="BY59" s="248">
        <f t="shared" si="55"/>
        <v>0</v>
      </c>
      <c r="BZ59" s="247">
        <f t="shared" si="55"/>
        <v>0</v>
      </c>
      <c r="CA59" s="235">
        <f t="shared" si="55"/>
        <v>0</v>
      </c>
      <c r="CB59" s="235">
        <f t="shared" si="55"/>
        <v>0</v>
      </c>
      <c r="CC59" s="248">
        <f t="shared" si="55"/>
        <v>0</v>
      </c>
      <c r="CD59" s="247">
        <f t="shared" si="55"/>
        <v>0</v>
      </c>
      <c r="CE59" s="235">
        <f t="shared" si="55"/>
        <v>0</v>
      </c>
      <c r="CF59" s="235">
        <f t="shared" si="55"/>
        <v>0</v>
      </c>
      <c r="CG59" s="248">
        <f t="shared" si="55"/>
        <v>0</v>
      </c>
      <c r="CH59" s="247">
        <f t="shared" si="55"/>
        <v>0</v>
      </c>
      <c r="CI59" s="235">
        <f t="shared" si="55"/>
        <v>0</v>
      </c>
      <c r="CJ59" s="235">
        <f t="shared" si="55"/>
        <v>0</v>
      </c>
      <c r="CK59" s="248">
        <f t="shared" si="55"/>
        <v>0</v>
      </c>
      <c r="CL59" s="247">
        <f t="shared" si="55"/>
        <v>0</v>
      </c>
      <c r="CM59" s="235">
        <f t="shared" si="55"/>
        <v>0</v>
      </c>
      <c r="CN59" s="235">
        <f t="shared" si="55"/>
        <v>0</v>
      </c>
      <c r="CO59" s="248">
        <f t="shared" si="55"/>
        <v>0</v>
      </c>
      <c r="CP59" s="247">
        <f t="shared" si="55"/>
        <v>0</v>
      </c>
      <c r="CQ59" s="235">
        <f t="shared" si="55"/>
        <v>0</v>
      </c>
      <c r="CR59" s="235">
        <f t="shared" si="55"/>
        <v>0</v>
      </c>
      <c r="CS59" s="236">
        <f t="shared" si="55"/>
        <v>0</v>
      </c>
    </row>
    <row r="60" spans="1:97" s="59" customFormat="1" ht="24" customHeight="1" thickTop="1" x14ac:dyDescent="0.15">
      <c r="A60" s="277" t="s">
        <v>37</v>
      </c>
      <c r="B60" s="278"/>
      <c r="C60" s="278"/>
      <c r="D60" s="278"/>
      <c r="E60" s="278"/>
      <c r="F60" s="278"/>
      <c r="G60" s="278"/>
      <c r="H60" s="279">
        <f>SUMIF($B$9:$B$58,"①",H$9:K$58)+SUMIF($B$9:$B$58,"④",H$9:K$58)</f>
        <v>0</v>
      </c>
      <c r="I60" s="280"/>
      <c r="J60" s="280"/>
      <c r="K60" s="281"/>
      <c r="L60" s="279">
        <f>SUMIF($B$9:$B$58,"①",L$9:O$58)+SUMIF($B$9:$B$58,"④",L$9:O$58)</f>
        <v>0</v>
      </c>
      <c r="M60" s="280"/>
      <c r="N60" s="280"/>
      <c r="O60" s="281"/>
      <c r="P60" s="279">
        <f>SUMIF($B$9:$B$58,"①",P$9:S$58)+SUMIF($B$9:$B$58,"④",P$9:S$58)</f>
        <v>0</v>
      </c>
      <c r="Q60" s="280"/>
      <c r="R60" s="280"/>
      <c r="S60" s="281"/>
      <c r="T60" s="68">
        <f t="shared" ref="T60:AC60" si="56">SUMIF($B$9:$B$58,"①",T$9:T$58)+SUMIF($B$9:$B$58,"④",T$9:T$58)</f>
        <v>0</v>
      </c>
      <c r="U60" s="68">
        <f t="shared" si="56"/>
        <v>0</v>
      </c>
      <c r="V60" s="68">
        <f t="shared" si="56"/>
        <v>0</v>
      </c>
      <c r="W60" s="68">
        <f t="shared" si="56"/>
        <v>0</v>
      </c>
      <c r="X60" s="68">
        <f t="shared" si="56"/>
        <v>0</v>
      </c>
      <c r="Y60" s="68">
        <f t="shared" si="56"/>
        <v>0</v>
      </c>
      <c r="Z60" s="68">
        <f t="shared" si="56"/>
        <v>0</v>
      </c>
      <c r="AA60" s="68">
        <f t="shared" si="56"/>
        <v>0</v>
      </c>
      <c r="AB60" s="68">
        <f t="shared" si="56"/>
        <v>0</v>
      </c>
      <c r="AC60" s="68">
        <f t="shared" si="56"/>
        <v>0</v>
      </c>
      <c r="AD60" s="68">
        <f>SUMIF($B$9:$B$58,"①",AD$9:AD$58)+SUMIF($B$9:$B$58,"④",AD$9:AD$58)</f>
        <v>0</v>
      </c>
      <c r="AE60" s="68">
        <f>SUMIF($B$9:$B$58,"①",AE$9:AE$58)+SUMIF($B$9:$B$58,"④",AE$9:AE$58)</f>
        <v>0</v>
      </c>
      <c r="AF60" s="50">
        <f>SUM(H60:AE60)</f>
        <v>0</v>
      </c>
      <c r="AH60" s="277" t="s">
        <v>37</v>
      </c>
      <c r="AI60" s="278"/>
      <c r="AJ60" s="278"/>
      <c r="AK60" s="307"/>
      <c r="AL60" s="227">
        <f>AL59+AO59</f>
        <v>0</v>
      </c>
      <c r="AM60" s="228"/>
      <c r="AN60" s="228"/>
      <c r="AO60" s="244"/>
      <c r="AP60" s="249">
        <f>AP59+AS59</f>
        <v>0</v>
      </c>
      <c r="AQ60" s="228"/>
      <c r="AR60" s="228"/>
      <c r="AS60" s="250"/>
      <c r="AT60" s="249">
        <f>AT59+AW59</f>
        <v>0</v>
      </c>
      <c r="AU60" s="228"/>
      <c r="AV60" s="228"/>
      <c r="AW60" s="250"/>
      <c r="AX60" s="249">
        <f>AX59+BA59</f>
        <v>0</v>
      </c>
      <c r="AY60" s="228"/>
      <c r="AZ60" s="228"/>
      <c r="BA60" s="250"/>
      <c r="BB60" s="249">
        <f>BB59+BE59</f>
        <v>0</v>
      </c>
      <c r="BC60" s="228"/>
      <c r="BD60" s="228"/>
      <c r="BE60" s="250"/>
      <c r="BF60" s="249">
        <f>BF59+BI59</f>
        <v>0</v>
      </c>
      <c r="BG60" s="228"/>
      <c r="BH60" s="228"/>
      <c r="BI60" s="250"/>
      <c r="BJ60" s="249">
        <f>BJ59+BM59</f>
        <v>0</v>
      </c>
      <c r="BK60" s="228"/>
      <c r="BL60" s="228"/>
      <c r="BM60" s="250"/>
      <c r="BN60" s="249">
        <f>BN59+BQ59</f>
        <v>0</v>
      </c>
      <c r="BO60" s="228"/>
      <c r="BP60" s="228"/>
      <c r="BQ60" s="250"/>
      <c r="BR60" s="249">
        <f>BR59+BU59</f>
        <v>0</v>
      </c>
      <c r="BS60" s="228"/>
      <c r="BT60" s="228"/>
      <c r="BU60" s="250"/>
      <c r="BV60" s="249">
        <f>BV59+BY59</f>
        <v>0</v>
      </c>
      <c r="BW60" s="228"/>
      <c r="BX60" s="228"/>
      <c r="BY60" s="250"/>
      <c r="BZ60" s="249">
        <f>BZ59+CC59</f>
        <v>0</v>
      </c>
      <c r="CA60" s="228"/>
      <c r="CB60" s="228"/>
      <c r="CC60" s="250"/>
      <c r="CD60" s="249">
        <f>CD59+CG59</f>
        <v>0</v>
      </c>
      <c r="CE60" s="228"/>
      <c r="CF60" s="228"/>
      <c r="CG60" s="250"/>
      <c r="CH60" s="249">
        <f>CH59+CK59</f>
        <v>0</v>
      </c>
      <c r="CI60" s="228"/>
      <c r="CJ60" s="228"/>
      <c r="CK60" s="250"/>
      <c r="CL60" s="249">
        <f>CL59+CO59</f>
        <v>0</v>
      </c>
      <c r="CM60" s="228"/>
      <c r="CN60" s="228"/>
      <c r="CO60" s="250"/>
      <c r="CP60" s="249">
        <f>CP59+CS59</f>
        <v>0</v>
      </c>
      <c r="CQ60" s="228"/>
      <c r="CR60" s="228"/>
      <c r="CS60" s="237"/>
    </row>
    <row r="61" spans="1:97" s="59" customFormat="1" ht="24" customHeight="1" x14ac:dyDescent="0.15">
      <c r="A61" s="277" t="s">
        <v>38</v>
      </c>
      <c r="B61" s="278"/>
      <c r="C61" s="278"/>
      <c r="D61" s="278"/>
      <c r="E61" s="278"/>
      <c r="F61" s="278"/>
      <c r="G61" s="278"/>
      <c r="H61" s="279">
        <f>SUMIF($B$9:$B$58,"②",H$9:K$58)</f>
        <v>0</v>
      </c>
      <c r="I61" s="280"/>
      <c r="J61" s="280"/>
      <c r="K61" s="281"/>
      <c r="L61" s="279">
        <f>SUMIF($B$9:$B$58,"②",L$9:O$58)</f>
        <v>0</v>
      </c>
      <c r="M61" s="280"/>
      <c r="N61" s="280"/>
      <c r="O61" s="281"/>
      <c r="P61" s="279">
        <f>SUMIF($B$9:$B$58,"②",P$9:S$58)</f>
        <v>0</v>
      </c>
      <c r="Q61" s="280"/>
      <c r="R61" s="280"/>
      <c r="S61" s="281"/>
      <c r="T61" s="68">
        <f t="shared" ref="T61:AE61" si="57">SUMIF($B$9:$B$58,"②",T$9:T$58)</f>
        <v>0</v>
      </c>
      <c r="U61" s="68">
        <f t="shared" si="57"/>
        <v>0</v>
      </c>
      <c r="V61" s="68">
        <f t="shared" si="57"/>
        <v>0</v>
      </c>
      <c r="W61" s="68">
        <f t="shared" si="57"/>
        <v>0</v>
      </c>
      <c r="X61" s="68">
        <f t="shared" si="57"/>
        <v>0</v>
      </c>
      <c r="Y61" s="68">
        <f t="shared" si="57"/>
        <v>0</v>
      </c>
      <c r="Z61" s="68">
        <f t="shared" si="57"/>
        <v>0</v>
      </c>
      <c r="AA61" s="68">
        <f t="shared" si="57"/>
        <v>0</v>
      </c>
      <c r="AB61" s="68">
        <f t="shared" si="57"/>
        <v>0</v>
      </c>
      <c r="AC61" s="68">
        <f t="shared" si="57"/>
        <v>0</v>
      </c>
      <c r="AD61" s="68">
        <f t="shared" si="57"/>
        <v>0</v>
      </c>
      <c r="AE61" s="68">
        <f t="shared" si="57"/>
        <v>0</v>
      </c>
      <c r="AF61" s="50">
        <f>SUM(H61:AE61)</f>
        <v>0</v>
      </c>
      <c r="AH61" s="277" t="s">
        <v>38</v>
      </c>
      <c r="AI61" s="278"/>
      <c r="AJ61" s="278"/>
      <c r="AK61" s="307"/>
      <c r="AL61" s="227"/>
      <c r="AM61" s="228">
        <f>AM59</f>
        <v>0</v>
      </c>
      <c r="AN61" s="228"/>
      <c r="AO61" s="244"/>
      <c r="AP61" s="251"/>
      <c r="AQ61" s="238">
        <f>AQ59</f>
        <v>0</v>
      </c>
      <c r="AR61" s="228"/>
      <c r="AS61" s="252"/>
      <c r="AT61" s="251"/>
      <c r="AU61" s="238">
        <f>AU59</f>
        <v>0</v>
      </c>
      <c r="AV61" s="228"/>
      <c r="AW61" s="252"/>
      <c r="AX61" s="251"/>
      <c r="AY61" s="238">
        <f>AY59</f>
        <v>0</v>
      </c>
      <c r="AZ61" s="228"/>
      <c r="BA61" s="252"/>
      <c r="BB61" s="251"/>
      <c r="BC61" s="238">
        <f>BC59</f>
        <v>0</v>
      </c>
      <c r="BD61" s="228"/>
      <c r="BE61" s="252"/>
      <c r="BF61" s="251"/>
      <c r="BG61" s="238">
        <f>BG59</f>
        <v>0</v>
      </c>
      <c r="BH61" s="228"/>
      <c r="BI61" s="252"/>
      <c r="BJ61" s="251"/>
      <c r="BK61" s="238">
        <f>BK59</f>
        <v>0</v>
      </c>
      <c r="BL61" s="228"/>
      <c r="BM61" s="252"/>
      <c r="BN61" s="251"/>
      <c r="BO61" s="238">
        <f>BO59</f>
        <v>0</v>
      </c>
      <c r="BP61" s="228"/>
      <c r="BQ61" s="252"/>
      <c r="BR61" s="251"/>
      <c r="BS61" s="238">
        <f>BS59</f>
        <v>0</v>
      </c>
      <c r="BT61" s="228"/>
      <c r="BU61" s="252"/>
      <c r="BV61" s="251"/>
      <c r="BW61" s="238">
        <f>BW59</f>
        <v>0</v>
      </c>
      <c r="BX61" s="228"/>
      <c r="BY61" s="252"/>
      <c r="BZ61" s="251"/>
      <c r="CA61" s="238">
        <f>CA59</f>
        <v>0</v>
      </c>
      <c r="CB61" s="228"/>
      <c r="CC61" s="252"/>
      <c r="CD61" s="251"/>
      <c r="CE61" s="238">
        <f>CE59</f>
        <v>0</v>
      </c>
      <c r="CF61" s="228"/>
      <c r="CG61" s="252"/>
      <c r="CH61" s="251"/>
      <c r="CI61" s="238">
        <f>CI59</f>
        <v>0</v>
      </c>
      <c r="CJ61" s="228"/>
      <c r="CK61" s="252"/>
      <c r="CL61" s="251"/>
      <c r="CM61" s="238">
        <f>CM59</f>
        <v>0</v>
      </c>
      <c r="CN61" s="228"/>
      <c r="CO61" s="252"/>
      <c r="CP61" s="251"/>
      <c r="CQ61" s="238">
        <f>CQ59</f>
        <v>0</v>
      </c>
      <c r="CR61" s="228"/>
      <c r="CS61" s="229"/>
    </row>
    <row r="62" spans="1:97" s="59" customFormat="1" ht="24" customHeight="1" x14ac:dyDescent="0.15">
      <c r="A62" s="285" t="s">
        <v>128</v>
      </c>
      <c r="B62" s="286"/>
      <c r="C62" s="286"/>
      <c r="D62" s="286"/>
      <c r="E62" s="286"/>
      <c r="F62" s="286"/>
      <c r="G62" s="286"/>
      <c r="H62" s="279">
        <f>SUMIF($B$9:$B$58,"③",H$9:K$58)</f>
        <v>0</v>
      </c>
      <c r="I62" s="280"/>
      <c r="J62" s="280"/>
      <c r="K62" s="281"/>
      <c r="L62" s="279">
        <f>SUMIF($B$9:$B$58,"③",L$9:O$58)</f>
        <v>0</v>
      </c>
      <c r="M62" s="280"/>
      <c r="N62" s="280"/>
      <c r="O62" s="281"/>
      <c r="P62" s="279">
        <f>SUMIF($B$9:$B$58,"③",P$9:S$58)</f>
        <v>0</v>
      </c>
      <c r="Q62" s="280"/>
      <c r="R62" s="280"/>
      <c r="S62" s="281"/>
      <c r="T62" s="68">
        <f t="shared" ref="T62:AE62" si="58">SUMIF($B$9:$B$58,"③",T$9:T$58)</f>
        <v>0</v>
      </c>
      <c r="U62" s="68">
        <f t="shared" si="58"/>
        <v>0</v>
      </c>
      <c r="V62" s="68">
        <f t="shared" si="58"/>
        <v>0</v>
      </c>
      <c r="W62" s="68">
        <f t="shared" si="58"/>
        <v>0</v>
      </c>
      <c r="X62" s="68">
        <f t="shared" si="58"/>
        <v>0</v>
      </c>
      <c r="Y62" s="68">
        <f t="shared" si="58"/>
        <v>0</v>
      </c>
      <c r="Z62" s="68">
        <f t="shared" si="58"/>
        <v>0</v>
      </c>
      <c r="AA62" s="68">
        <f t="shared" si="58"/>
        <v>0</v>
      </c>
      <c r="AB62" s="68">
        <f t="shared" si="58"/>
        <v>0</v>
      </c>
      <c r="AC62" s="68">
        <f t="shared" si="58"/>
        <v>0</v>
      </c>
      <c r="AD62" s="68">
        <f t="shared" si="58"/>
        <v>0</v>
      </c>
      <c r="AE62" s="68">
        <f t="shared" si="58"/>
        <v>0</v>
      </c>
      <c r="AF62" s="50">
        <f>SUM(H62:AE62)</f>
        <v>0</v>
      </c>
      <c r="AH62" s="285" t="s">
        <v>128</v>
      </c>
      <c r="AI62" s="286"/>
      <c r="AJ62" s="286"/>
      <c r="AK62" s="311"/>
      <c r="AL62" s="230"/>
      <c r="AM62" s="231"/>
      <c r="AN62" s="231">
        <f>AN59</f>
        <v>0</v>
      </c>
      <c r="AO62" s="245"/>
      <c r="AP62" s="253"/>
      <c r="AQ62" s="231"/>
      <c r="AR62" s="239">
        <f>AR59</f>
        <v>0</v>
      </c>
      <c r="AS62" s="254"/>
      <c r="AT62" s="253"/>
      <c r="AU62" s="231"/>
      <c r="AV62" s="239">
        <f>AV59</f>
        <v>0</v>
      </c>
      <c r="AW62" s="254"/>
      <c r="AX62" s="253"/>
      <c r="AY62" s="231"/>
      <c r="AZ62" s="239">
        <f>AZ59</f>
        <v>0</v>
      </c>
      <c r="BA62" s="254"/>
      <c r="BB62" s="253"/>
      <c r="BC62" s="231"/>
      <c r="BD62" s="239">
        <f>BD59</f>
        <v>0</v>
      </c>
      <c r="BE62" s="254"/>
      <c r="BF62" s="253"/>
      <c r="BG62" s="231"/>
      <c r="BH62" s="239">
        <f>BH59</f>
        <v>0</v>
      </c>
      <c r="BI62" s="254"/>
      <c r="BJ62" s="253"/>
      <c r="BK62" s="231"/>
      <c r="BL62" s="239">
        <f>BL59</f>
        <v>0</v>
      </c>
      <c r="BM62" s="254"/>
      <c r="BN62" s="253"/>
      <c r="BO62" s="231"/>
      <c r="BP62" s="239">
        <f>BP59</f>
        <v>0</v>
      </c>
      <c r="BQ62" s="254"/>
      <c r="BR62" s="253"/>
      <c r="BS62" s="231"/>
      <c r="BT62" s="239">
        <f>BT59</f>
        <v>0</v>
      </c>
      <c r="BU62" s="254"/>
      <c r="BV62" s="253"/>
      <c r="BW62" s="231"/>
      <c r="BX62" s="239">
        <f>BX59</f>
        <v>0</v>
      </c>
      <c r="BY62" s="254"/>
      <c r="BZ62" s="253"/>
      <c r="CA62" s="231"/>
      <c r="CB62" s="239">
        <f>CB59</f>
        <v>0</v>
      </c>
      <c r="CC62" s="254"/>
      <c r="CD62" s="253"/>
      <c r="CE62" s="231"/>
      <c r="CF62" s="239">
        <f>CF59</f>
        <v>0</v>
      </c>
      <c r="CG62" s="254"/>
      <c r="CH62" s="253"/>
      <c r="CI62" s="231"/>
      <c r="CJ62" s="239">
        <f>CJ59</f>
        <v>0</v>
      </c>
      <c r="CK62" s="254"/>
      <c r="CL62" s="253"/>
      <c r="CM62" s="231"/>
      <c r="CN62" s="239">
        <f>CN59</f>
        <v>0</v>
      </c>
      <c r="CO62" s="254"/>
      <c r="CP62" s="253"/>
      <c r="CQ62" s="231"/>
      <c r="CR62" s="239">
        <f>CR59</f>
        <v>0</v>
      </c>
      <c r="CS62" s="232"/>
    </row>
    <row r="63" spans="1:97" s="59" customFormat="1" ht="24" customHeight="1" thickBot="1" x14ac:dyDescent="0.2">
      <c r="A63" s="277" t="s">
        <v>39</v>
      </c>
      <c r="B63" s="278"/>
      <c r="C63" s="278"/>
      <c r="D63" s="278"/>
      <c r="E63" s="278"/>
      <c r="F63" s="278"/>
      <c r="G63" s="278"/>
      <c r="H63" s="279">
        <f>SUMIF($B$9:$B$58,"④",H$9:K$58)</f>
        <v>0</v>
      </c>
      <c r="I63" s="280"/>
      <c r="J63" s="280"/>
      <c r="K63" s="281"/>
      <c r="L63" s="279">
        <f>SUMIF($B$9:$B$58,"④",L$9:O$58)</f>
        <v>0</v>
      </c>
      <c r="M63" s="280"/>
      <c r="N63" s="280"/>
      <c r="O63" s="281"/>
      <c r="P63" s="279">
        <f>SUMIF($B$9:$B$58,"④",P$9:S$58)</f>
        <v>0</v>
      </c>
      <c r="Q63" s="280"/>
      <c r="R63" s="280"/>
      <c r="S63" s="281"/>
      <c r="T63" s="68">
        <f t="shared" ref="T63:AE63" si="59">SUMIF($B$9:$B$58,"④",T$9:T$58)</f>
        <v>0</v>
      </c>
      <c r="U63" s="68">
        <f t="shared" si="59"/>
        <v>0</v>
      </c>
      <c r="V63" s="68">
        <f t="shared" si="59"/>
        <v>0</v>
      </c>
      <c r="W63" s="68">
        <f t="shared" si="59"/>
        <v>0</v>
      </c>
      <c r="X63" s="68">
        <f t="shared" si="59"/>
        <v>0</v>
      </c>
      <c r="Y63" s="68">
        <f t="shared" si="59"/>
        <v>0</v>
      </c>
      <c r="Z63" s="68">
        <f t="shared" si="59"/>
        <v>0</v>
      </c>
      <c r="AA63" s="68">
        <f t="shared" si="59"/>
        <v>0</v>
      </c>
      <c r="AB63" s="68">
        <f t="shared" si="59"/>
        <v>0</v>
      </c>
      <c r="AC63" s="68">
        <f t="shared" si="59"/>
        <v>0</v>
      </c>
      <c r="AD63" s="68">
        <f t="shared" si="59"/>
        <v>0</v>
      </c>
      <c r="AE63" s="68">
        <f t="shared" si="59"/>
        <v>0</v>
      </c>
      <c r="AF63" s="50">
        <f>SUM(H63:AE63)</f>
        <v>0</v>
      </c>
      <c r="AH63" s="277" t="s">
        <v>39</v>
      </c>
      <c r="AI63" s="278"/>
      <c r="AJ63" s="278"/>
      <c r="AK63" s="307"/>
      <c r="AL63" s="233"/>
      <c r="AM63" s="234"/>
      <c r="AN63" s="234"/>
      <c r="AO63" s="246">
        <f>AO59</f>
        <v>0</v>
      </c>
      <c r="AP63" s="251"/>
      <c r="AQ63" s="228"/>
      <c r="AR63" s="228"/>
      <c r="AS63" s="255">
        <f>AS59</f>
        <v>0</v>
      </c>
      <c r="AT63" s="251"/>
      <c r="AU63" s="228"/>
      <c r="AV63" s="228"/>
      <c r="AW63" s="255">
        <f>AW59</f>
        <v>0</v>
      </c>
      <c r="AX63" s="251"/>
      <c r="AY63" s="228"/>
      <c r="AZ63" s="228"/>
      <c r="BA63" s="255">
        <f>BA59</f>
        <v>0</v>
      </c>
      <c r="BB63" s="251"/>
      <c r="BC63" s="228"/>
      <c r="BD63" s="228"/>
      <c r="BE63" s="255">
        <f>BE59</f>
        <v>0</v>
      </c>
      <c r="BF63" s="251"/>
      <c r="BG63" s="228"/>
      <c r="BH63" s="228"/>
      <c r="BI63" s="255">
        <f>BI59</f>
        <v>0</v>
      </c>
      <c r="BJ63" s="251"/>
      <c r="BK63" s="228"/>
      <c r="BL63" s="228"/>
      <c r="BM63" s="255">
        <f>BM59</f>
        <v>0</v>
      </c>
      <c r="BN63" s="251"/>
      <c r="BO63" s="228"/>
      <c r="BP63" s="228"/>
      <c r="BQ63" s="255">
        <f>BQ59</f>
        <v>0</v>
      </c>
      <c r="BR63" s="251"/>
      <c r="BS63" s="228"/>
      <c r="BT63" s="228"/>
      <c r="BU63" s="255">
        <f>BU59</f>
        <v>0</v>
      </c>
      <c r="BV63" s="251"/>
      <c r="BW63" s="228"/>
      <c r="BX63" s="228"/>
      <c r="BY63" s="255">
        <f>BY59</f>
        <v>0</v>
      </c>
      <c r="BZ63" s="251"/>
      <c r="CA63" s="228"/>
      <c r="CB63" s="228"/>
      <c r="CC63" s="255">
        <f>CC59</f>
        <v>0</v>
      </c>
      <c r="CD63" s="251"/>
      <c r="CE63" s="228"/>
      <c r="CF63" s="228"/>
      <c r="CG63" s="255">
        <f>CG59</f>
        <v>0</v>
      </c>
      <c r="CH63" s="251"/>
      <c r="CI63" s="228"/>
      <c r="CJ63" s="228"/>
      <c r="CK63" s="255">
        <f>CK59</f>
        <v>0</v>
      </c>
      <c r="CL63" s="251"/>
      <c r="CM63" s="228"/>
      <c r="CN63" s="228"/>
      <c r="CO63" s="255">
        <f>CO59</f>
        <v>0</v>
      </c>
      <c r="CP63" s="251"/>
      <c r="CQ63" s="228"/>
      <c r="CR63" s="228"/>
      <c r="CS63" s="240">
        <f>CS59</f>
        <v>0</v>
      </c>
    </row>
    <row r="64" spans="1:97" s="59" customFormat="1" ht="24" customHeight="1" thickBot="1" x14ac:dyDescent="0.2">
      <c r="A64" s="282" t="s">
        <v>40</v>
      </c>
      <c r="B64" s="283"/>
      <c r="C64" s="283"/>
      <c r="D64" s="283"/>
      <c r="E64" s="283"/>
      <c r="F64" s="283"/>
      <c r="G64" s="284"/>
      <c r="H64" s="287">
        <f>SUMIF($B$9:$B$58,"高齢",H$9:K$58)</f>
        <v>0</v>
      </c>
      <c r="I64" s="288"/>
      <c r="J64" s="288"/>
      <c r="K64" s="289"/>
      <c r="L64" s="287">
        <f>SUMIF($B$9:$B$58,"高齢",L$9:O$58)</f>
        <v>0</v>
      </c>
      <c r="M64" s="288"/>
      <c r="N64" s="288"/>
      <c r="O64" s="289"/>
      <c r="P64" s="287">
        <f>SUMIF($B$9:$B$58,"高齢",P$9:S$58)</f>
        <v>0</v>
      </c>
      <c r="Q64" s="288"/>
      <c r="R64" s="288"/>
      <c r="S64" s="289"/>
      <c r="T64" s="81">
        <f t="shared" ref="T64:AB64" si="60">SUMIF($B$9:$B$58,"高齢",T$9:T$58)</f>
        <v>0</v>
      </c>
      <c r="U64" s="81">
        <f t="shared" si="60"/>
        <v>0</v>
      </c>
      <c r="V64" s="82">
        <f t="shared" si="60"/>
        <v>0</v>
      </c>
      <c r="W64" s="81">
        <f t="shared" si="60"/>
        <v>0</v>
      </c>
      <c r="X64" s="81">
        <f t="shared" si="60"/>
        <v>0</v>
      </c>
      <c r="Y64" s="81">
        <f t="shared" si="60"/>
        <v>0</v>
      </c>
      <c r="Z64" s="81">
        <f t="shared" si="60"/>
        <v>0</v>
      </c>
      <c r="AA64" s="81">
        <f t="shared" si="60"/>
        <v>0</v>
      </c>
      <c r="AB64" s="81">
        <f t="shared" si="60"/>
        <v>0</v>
      </c>
      <c r="AC64" s="81"/>
      <c r="AD64" s="79">
        <f>SUMIF($B$9:$B$58,"高齢",AD$9:AD$58)</f>
        <v>0</v>
      </c>
      <c r="AE64" s="79"/>
      <c r="AF64" s="83">
        <f>SUM(H64:AD64)</f>
        <v>0</v>
      </c>
      <c r="AH64" s="282" t="s">
        <v>40</v>
      </c>
      <c r="AI64" s="283"/>
      <c r="AJ64" s="283"/>
      <c r="AK64" s="283"/>
      <c r="AL64" s="84"/>
      <c r="AM64" s="78"/>
      <c r="AN64" s="78"/>
      <c r="AO64" s="78"/>
      <c r="AP64" s="256">
        <f t="shared" ref="AP64:AW64" si="61">SUMIF($B$9:$B$58,"高齢",AP$9:AP$58)</f>
        <v>0</v>
      </c>
      <c r="AQ64" s="241">
        <f t="shared" si="61"/>
        <v>0</v>
      </c>
      <c r="AR64" s="241">
        <f t="shared" si="61"/>
        <v>0</v>
      </c>
      <c r="AS64" s="257">
        <f t="shared" si="61"/>
        <v>0</v>
      </c>
      <c r="AT64" s="256">
        <f t="shared" si="61"/>
        <v>0</v>
      </c>
      <c r="AU64" s="241">
        <f t="shared" si="61"/>
        <v>0</v>
      </c>
      <c r="AV64" s="241">
        <f t="shared" si="61"/>
        <v>0</v>
      </c>
      <c r="AW64" s="257">
        <f t="shared" si="61"/>
        <v>0</v>
      </c>
      <c r="AX64" s="256"/>
      <c r="AY64" s="241"/>
      <c r="AZ64" s="241"/>
      <c r="BA64" s="257"/>
      <c r="BB64" s="256"/>
      <c r="BC64" s="241"/>
      <c r="BD64" s="241"/>
      <c r="BE64" s="257"/>
      <c r="BF64" s="256"/>
      <c r="BG64" s="241"/>
      <c r="BH64" s="241"/>
      <c r="BI64" s="257"/>
      <c r="BJ64" s="256"/>
      <c r="BK64" s="241"/>
      <c r="BL64" s="241"/>
      <c r="BM64" s="257"/>
      <c r="BN64" s="256"/>
      <c r="BO64" s="241"/>
      <c r="BP64" s="241"/>
      <c r="BQ64" s="257"/>
      <c r="BR64" s="256"/>
      <c r="BS64" s="241">
        <f>SUMIF($B$9:$B$58,"高齢",BS$9:BS$58)</f>
        <v>0</v>
      </c>
      <c r="BT64" s="241">
        <f>SUMIF($B$9:$B$58,"高齢",BT$9:BT$58)</f>
        <v>0</v>
      </c>
      <c r="BU64" s="257">
        <f>SUMIF($B$9:$B$58,"高齢",BU$9:BU$58)</f>
        <v>0</v>
      </c>
      <c r="BV64" s="256">
        <f>SUMIF($B$9:$B$58,"高齢",BV$9:BV$58)</f>
        <v>0</v>
      </c>
      <c r="BW64" s="241"/>
      <c r="BX64" s="241"/>
      <c r="BY64" s="257"/>
      <c r="BZ64" s="256"/>
      <c r="CA64" s="241"/>
      <c r="CB64" s="241"/>
      <c r="CC64" s="257"/>
      <c r="CD64" s="256"/>
      <c r="CE64" s="241"/>
      <c r="CF64" s="241"/>
      <c r="CG64" s="257"/>
      <c r="CH64" s="256"/>
      <c r="CI64" s="241"/>
      <c r="CJ64" s="241"/>
      <c r="CK64" s="257"/>
      <c r="CL64" s="256"/>
      <c r="CM64" s="241"/>
      <c r="CN64" s="241"/>
      <c r="CO64" s="257"/>
      <c r="CP64" s="256"/>
      <c r="CQ64" s="241"/>
      <c r="CR64" s="241"/>
      <c r="CS64" s="242"/>
    </row>
    <row r="66" spans="3:20" x14ac:dyDescent="0.15">
      <c r="C66" s="1" t="s">
        <v>144</v>
      </c>
    </row>
    <row r="67" spans="3:20" x14ac:dyDescent="0.15">
      <c r="C67" s="1" t="s">
        <v>145</v>
      </c>
    </row>
    <row r="68" spans="3:20" x14ac:dyDescent="0.15">
      <c r="C68" s="1" t="s">
        <v>146</v>
      </c>
    </row>
    <row r="69" spans="3:20" x14ac:dyDescent="0.15">
      <c r="C69" s="1" t="s">
        <v>153</v>
      </c>
    </row>
    <row r="70" spans="3:20" x14ac:dyDescent="0.15">
      <c r="C70" s="166" t="s">
        <v>147</v>
      </c>
    </row>
    <row r="76" spans="3:20" x14ac:dyDescent="0.15">
      <c r="T76" s="1" t="s">
        <v>41</v>
      </c>
    </row>
    <row r="77" spans="3:20" x14ac:dyDescent="0.15">
      <c r="T77" s="1" t="s">
        <v>42</v>
      </c>
    </row>
    <row r="78" spans="3:20" x14ac:dyDescent="0.15">
      <c r="T78" s="1" t="s">
        <v>43</v>
      </c>
    </row>
    <row r="79" spans="3:20" x14ac:dyDescent="0.15">
      <c r="T79" s="1" t="s">
        <v>44</v>
      </c>
    </row>
  </sheetData>
  <mergeCells count="244">
    <mergeCell ref="D44:G44"/>
    <mergeCell ref="D45:G45"/>
    <mergeCell ref="D54:G54"/>
    <mergeCell ref="D55:G55"/>
    <mergeCell ref="D56:G56"/>
    <mergeCell ref="D50:G50"/>
    <mergeCell ref="D51:G51"/>
    <mergeCell ref="D52:G52"/>
    <mergeCell ref="D53:G53"/>
    <mergeCell ref="D30:G30"/>
    <mergeCell ref="D31:G31"/>
    <mergeCell ref="D32:G32"/>
    <mergeCell ref="D33:G33"/>
    <mergeCell ref="H55:K55"/>
    <mergeCell ref="L55:O55"/>
    <mergeCell ref="H51:K51"/>
    <mergeCell ref="L51:O51"/>
    <mergeCell ref="H47:K47"/>
    <mergeCell ref="L47:O47"/>
    <mergeCell ref="D38:G38"/>
    <mergeCell ref="D39:G39"/>
    <mergeCell ref="D40:G40"/>
    <mergeCell ref="D41:G41"/>
    <mergeCell ref="D34:G34"/>
    <mergeCell ref="D35:G35"/>
    <mergeCell ref="D36:G36"/>
    <mergeCell ref="D37:G37"/>
    <mergeCell ref="D46:G46"/>
    <mergeCell ref="D47:G47"/>
    <mergeCell ref="D48:G48"/>
    <mergeCell ref="D49:G49"/>
    <mergeCell ref="D42:G42"/>
    <mergeCell ref="D43:G43"/>
    <mergeCell ref="P55:S55"/>
    <mergeCell ref="H56:K56"/>
    <mergeCell ref="L56:O56"/>
    <mergeCell ref="P56:S56"/>
    <mergeCell ref="H53:K53"/>
    <mergeCell ref="L53:O53"/>
    <mergeCell ref="P53:S53"/>
    <mergeCell ref="H54:K54"/>
    <mergeCell ref="L54:O54"/>
    <mergeCell ref="P54:S54"/>
    <mergeCell ref="P51:S51"/>
    <mergeCell ref="H52:K52"/>
    <mergeCell ref="L52:O52"/>
    <mergeCell ref="P52:S52"/>
    <mergeCell ref="H49:K49"/>
    <mergeCell ref="L49:O49"/>
    <mergeCell ref="P49:S49"/>
    <mergeCell ref="H50:K50"/>
    <mergeCell ref="L50:O50"/>
    <mergeCell ref="P50:S50"/>
    <mergeCell ref="P47:S47"/>
    <mergeCell ref="H48:K48"/>
    <mergeCell ref="L48:O48"/>
    <mergeCell ref="P48:S48"/>
    <mergeCell ref="H45:K45"/>
    <mergeCell ref="L45:O45"/>
    <mergeCell ref="P45:S45"/>
    <mergeCell ref="H46:K46"/>
    <mergeCell ref="L46:O46"/>
    <mergeCell ref="P46:S46"/>
    <mergeCell ref="H42:K42"/>
    <mergeCell ref="L42:O42"/>
    <mergeCell ref="P42:S42"/>
    <mergeCell ref="H43:K43"/>
    <mergeCell ref="L43:O43"/>
    <mergeCell ref="P43:S43"/>
    <mergeCell ref="H44:K44"/>
    <mergeCell ref="L44:O44"/>
    <mergeCell ref="P44:S44"/>
    <mergeCell ref="P38:S38"/>
    <mergeCell ref="H39:K39"/>
    <mergeCell ref="L39:O39"/>
    <mergeCell ref="P39:S39"/>
    <mergeCell ref="H40:K40"/>
    <mergeCell ref="L40:O40"/>
    <mergeCell ref="P40:S40"/>
    <mergeCell ref="H41:K41"/>
    <mergeCell ref="L41:O41"/>
    <mergeCell ref="P41:S41"/>
    <mergeCell ref="AH60:AK60"/>
    <mergeCell ref="AH59:AK59"/>
    <mergeCell ref="AK7:AK8"/>
    <mergeCell ref="AH64:AK64"/>
    <mergeCell ref="AH63:AK63"/>
    <mergeCell ref="AH62:AK62"/>
    <mergeCell ref="AH61:AK61"/>
    <mergeCell ref="H27:K27"/>
    <mergeCell ref="L27:O27"/>
    <mergeCell ref="P27:S27"/>
    <mergeCell ref="H28:K28"/>
    <mergeCell ref="L28:O28"/>
    <mergeCell ref="P28:S28"/>
    <mergeCell ref="H29:K29"/>
    <mergeCell ref="L29:O29"/>
    <mergeCell ref="P29:S29"/>
    <mergeCell ref="H30:K30"/>
    <mergeCell ref="L30:O30"/>
    <mergeCell ref="P30:S30"/>
    <mergeCell ref="H31:K31"/>
    <mergeCell ref="L31:O31"/>
    <mergeCell ref="P31:S31"/>
    <mergeCell ref="H32:K32"/>
    <mergeCell ref="L32:O32"/>
    <mergeCell ref="D10:G10"/>
    <mergeCell ref="D11:G11"/>
    <mergeCell ref="D12:G12"/>
    <mergeCell ref="D13:G13"/>
    <mergeCell ref="D7:G8"/>
    <mergeCell ref="H7:K7"/>
    <mergeCell ref="H8:K8"/>
    <mergeCell ref="H9:K9"/>
    <mergeCell ref="D9:G9"/>
    <mergeCell ref="H12:K12"/>
    <mergeCell ref="L7:O7"/>
    <mergeCell ref="L8:O8"/>
    <mergeCell ref="P7:S7"/>
    <mergeCell ref="P8:S8"/>
    <mergeCell ref="H10:K10"/>
    <mergeCell ref="L10:O10"/>
    <mergeCell ref="P10:S10"/>
    <mergeCell ref="L9:O9"/>
    <mergeCell ref="P9:S9"/>
    <mergeCell ref="P15:S15"/>
    <mergeCell ref="L12:O12"/>
    <mergeCell ref="P12:S12"/>
    <mergeCell ref="H11:K11"/>
    <mergeCell ref="L11:O11"/>
    <mergeCell ref="P11:S11"/>
    <mergeCell ref="H14:K14"/>
    <mergeCell ref="L14:O14"/>
    <mergeCell ref="P14:S14"/>
    <mergeCell ref="H13:K13"/>
    <mergeCell ref="L13:O13"/>
    <mergeCell ref="D14:G14"/>
    <mergeCell ref="D15:G15"/>
    <mergeCell ref="A1:AF1"/>
    <mergeCell ref="A59:G59"/>
    <mergeCell ref="AF7:AF8"/>
    <mergeCell ref="A4:C4"/>
    <mergeCell ref="D16:G16"/>
    <mergeCell ref="D17:G17"/>
    <mergeCell ref="D18:G18"/>
    <mergeCell ref="D19:G19"/>
    <mergeCell ref="D20:G20"/>
    <mergeCell ref="D21:G21"/>
    <mergeCell ref="H21:K21"/>
    <mergeCell ref="L21:O21"/>
    <mergeCell ref="H23:K23"/>
    <mergeCell ref="H20:K20"/>
    <mergeCell ref="L20:O20"/>
    <mergeCell ref="H59:K59"/>
    <mergeCell ref="L59:O59"/>
    <mergeCell ref="P59:S59"/>
    <mergeCell ref="P20:S20"/>
    <mergeCell ref="H19:K19"/>
    <mergeCell ref="L19:O19"/>
    <mergeCell ref="P19:S19"/>
    <mergeCell ref="A64:G64"/>
    <mergeCell ref="H62:K62"/>
    <mergeCell ref="L62:O62"/>
    <mergeCell ref="P62:S62"/>
    <mergeCell ref="A62:G62"/>
    <mergeCell ref="H64:K64"/>
    <mergeCell ref="L64:O64"/>
    <mergeCell ref="P64:S64"/>
    <mergeCell ref="A63:G63"/>
    <mergeCell ref="H63:K63"/>
    <mergeCell ref="L63:O63"/>
    <mergeCell ref="P63:S63"/>
    <mergeCell ref="A61:G61"/>
    <mergeCell ref="H61:K61"/>
    <mergeCell ref="L61:O61"/>
    <mergeCell ref="P61:S61"/>
    <mergeCell ref="D58:G58"/>
    <mergeCell ref="D22:G22"/>
    <mergeCell ref="D23:G23"/>
    <mergeCell ref="D57:G57"/>
    <mergeCell ref="D24:G24"/>
    <mergeCell ref="D25:G25"/>
    <mergeCell ref="A60:G60"/>
    <mergeCell ref="L60:O60"/>
    <mergeCell ref="P60:S60"/>
    <mergeCell ref="H60:K60"/>
    <mergeCell ref="H22:K22"/>
    <mergeCell ref="L22:O22"/>
    <mergeCell ref="P22:S22"/>
    <mergeCell ref="P32:S32"/>
    <mergeCell ref="H33:K33"/>
    <mergeCell ref="L33:O33"/>
    <mergeCell ref="P33:S33"/>
    <mergeCell ref="H34:K34"/>
    <mergeCell ref="L34:O34"/>
    <mergeCell ref="P34:S34"/>
    <mergeCell ref="H58:K58"/>
    <mergeCell ref="L58:O58"/>
    <mergeCell ref="P58:S58"/>
    <mergeCell ref="D26:G26"/>
    <mergeCell ref="D27:G27"/>
    <mergeCell ref="D28:G28"/>
    <mergeCell ref="D29:G29"/>
    <mergeCell ref="P57:S57"/>
    <mergeCell ref="H24:K24"/>
    <mergeCell ref="L24:O24"/>
    <mergeCell ref="P24:S24"/>
    <mergeCell ref="H25:K25"/>
    <mergeCell ref="L25:O25"/>
    <mergeCell ref="H35:K35"/>
    <mergeCell ref="L35:O35"/>
    <mergeCell ref="P35:S35"/>
    <mergeCell ref="H36:K36"/>
    <mergeCell ref="L36:O36"/>
    <mergeCell ref="P36:S36"/>
    <mergeCell ref="H37:K37"/>
    <mergeCell ref="L37:O37"/>
    <mergeCell ref="P37:S37"/>
    <mergeCell ref="H38:K38"/>
    <mergeCell ref="L38:O38"/>
    <mergeCell ref="AC2:AF2"/>
    <mergeCell ref="AC3:AF3"/>
    <mergeCell ref="AC4:AF4"/>
    <mergeCell ref="L23:O23"/>
    <mergeCell ref="P23:S23"/>
    <mergeCell ref="H57:K57"/>
    <mergeCell ref="L57:O57"/>
    <mergeCell ref="P25:S25"/>
    <mergeCell ref="H26:K26"/>
    <mergeCell ref="L26:O26"/>
    <mergeCell ref="P26:S26"/>
    <mergeCell ref="P21:S21"/>
    <mergeCell ref="H18:K18"/>
    <mergeCell ref="L18:O18"/>
    <mergeCell ref="P18:S18"/>
    <mergeCell ref="H17:K17"/>
    <mergeCell ref="L17:O17"/>
    <mergeCell ref="P17:S17"/>
    <mergeCell ref="P13:S13"/>
    <mergeCell ref="H16:K16"/>
    <mergeCell ref="L16:O16"/>
    <mergeCell ref="P16:S16"/>
    <mergeCell ref="H15:K15"/>
    <mergeCell ref="L15:O15"/>
  </mergeCells>
  <phoneticPr fontId="2"/>
  <dataValidations count="1">
    <dataValidation type="list" allowBlank="1" showInputMessage="1" showErrorMessage="1" sqref="B9:B58">
      <formula1>$T$76:$T$79</formula1>
    </dataValidation>
  </dataValidations>
  <pageMargins left="0.74803149606299213" right="0.31496062992125984" top="0.59055118110236227" bottom="0.59055118110236227" header="0.51181102362204722" footer="0.51181102362204722"/>
  <pageSetup paperSize="9" scale="49" orientation="portrait" blackAndWhite="1"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8"/>
  <sheetViews>
    <sheetView showGridLines="0" showRowColHeaders="0" showZeros="0" zoomScale="85" workbookViewId="0">
      <selection activeCell="T9" sqref="T9:V11"/>
    </sheetView>
  </sheetViews>
  <sheetFormatPr defaultColWidth="2.375" defaultRowHeight="13.5" x14ac:dyDescent="0.15"/>
  <cols>
    <col min="1" max="1" width="2.375" style="167" customWidth="1"/>
    <col min="2" max="2" width="4" style="167" customWidth="1"/>
    <col min="3" max="3" width="1.5" style="167" customWidth="1"/>
    <col min="4" max="4" width="3.75" style="167" customWidth="1"/>
    <col min="5" max="5" width="2.75" style="167" customWidth="1"/>
    <col min="6" max="6" width="4.25" style="167" customWidth="1"/>
    <col min="7" max="8" width="2.5" style="167" customWidth="1"/>
    <col min="9" max="9" width="5.75" style="167" customWidth="1"/>
    <col min="10" max="10" width="3.75" style="167" customWidth="1"/>
    <col min="11" max="11" width="4" style="167" customWidth="1"/>
    <col min="12" max="12" width="3.5" style="167" customWidth="1"/>
    <col min="13" max="13" width="0.5" style="167" customWidth="1"/>
    <col min="14" max="14" width="3.75" style="167" customWidth="1"/>
    <col min="15" max="15" width="3" style="167" customWidth="1"/>
    <col min="16" max="16" width="0.5" style="167" customWidth="1"/>
    <col min="17" max="17" width="3.5" style="167" customWidth="1"/>
    <col min="18" max="18" width="0.5" style="167" customWidth="1"/>
    <col min="19" max="19" width="2.5" style="167" customWidth="1"/>
    <col min="20" max="20" width="1.25" style="167" customWidth="1"/>
    <col min="21" max="21" width="3.5" style="167" customWidth="1"/>
    <col min="22" max="22" width="4.75" style="167" customWidth="1"/>
    <col min="23" max="24" width="2.375" style="167" customWidth="1"/>
    <col min="25" max="25" width="1.25" style="167" customWidth="1"/>
    <col min="26" max="26" width="2.5" style="167" customWidth="1"/>
    <col min="27" max="27" width="3.25" style="167" customWidth="1"/>
    <col min="28" max="28" width="1.25" style="167" customWidth="1"/>
    <col min="29" max="29" width="2.5" style="167" customWidth="1"/>
    <col min="30" max="30" width="1.25" style="167" customWidth="1"/>
    <col min="31" max="31" width="2.5" style="167" customWidth="1"/>
    <col min="32" max="33" width="4" style="167" customWidth="1"/>
    <col min="34" max="36" width="1.25" style="167" customWidth="1"/>
    <col min="37" max="37" width="3" style="167" customWidth="1"/>
    <col min="38" max="38" width="2.25" style="167" customWidth="1"/>
    <col min="39" max="39" width="4" style="167" customWidth="1"/>
    <col min="40" max="40" width="8.25" style="167" customWidth="1"/>
    <col min="41" max="41" width="4.25" style="167" customWidth="1"/>
    <col min="42" max="42" width="1.25" style="167" customWidth="1"/>
    <col min="43" max="43" width="3.25" style="167" customWidth="1"/>
    <col min="44" max="44" width="1.25" style="167" customWidth="1"/>
    <col min="45" max="45" width="3.75" style="167" customWidth="1"/>
    <col min="46" max="46" width="1.25" style="167" customWidth="1"/>
    <col min="47" max="47" width="5" style="167" customWidth="1"/>
    <col min="48" max="48" width="4.5" style="167" customWidth="1"/>
    <col min="49" max="49" width="0.5" style="167" customWidth="1"/>
    <col min="50" max="50" width="4" style="167" customWidth="1"/>
    <col min="51" max="51" width="2.75" style="167" customWidth="1"/>
    <col min="52" max="52" width="1" style="167" customWidth="1"/>
    <col min="53" max="53" width="3" style="167" customWidth="1"/>
    <col min="54" max="54" width="0.625" style="167" customWidth="1"/>
    <col min="55" max="55" width="1.125" style="167" customWidth="1"/>
    <col min="56" max="56" width="3.5" style="167" customWidth="1"/>
    <col min="57" max="57" width="0.25" style="167" customWidth="1"/>
    <col min="58" max="58" width="5" style="167" customWidth="1"/>
    <col min="59" max="59" width="9.75" style="167" customWidth="1"/>
    <col min="60" max="60" width="3.25" style="167" customWidth="1"/>
    <col min="61" max="61" width="2" style="167" customWidth="1"/>
    <col min="62" max="16384" width="2.375" style="167"/>
  </cols>
  <sheetData>
    <row r="1" spans="1:61" ht="3.75" customHeight="1" x14ac:dyDescent="0.15">
      <c r="X1" s="538" t="s">
        <v>45</v>
      </c>
      <c r="Y1" s="538"/>
      <c r="Z1" s="538"/>
      <c r="AA1" s="538"/>
      <c r="AB1" s="538"/>
      <c r="AC1" s="538"/>
      <c r="AD1" s="538"/>
      <c r="AE1" s="538"/>
      <c r="AF1" s="538"/>
      <c r="AG1" s="538"/>
      <c r="AH1" s="538"/>
      <c r="AI1" s="538"/>
      <c r="AJ1" s="538"/>
      <c r="AK1" s="538"/>
      <c r="AL1" s="538"/>
      <c r="AM1" s="538"/>
      <c r="AN1" s="538"/>
    </row>
    <row r="2" spans="1:61" ht="17.25" customHeight="1" x14ac:dyDescent="0.15">
      <c r="B2" s="168" t="s">
        <v>46</v>
      </c>
      <c r="X2" s="538"/>
      <c r="Y2" s="538"/>
      <c r="Z2" s="538"/>
      <c r="AA2" s="538"/>
      <c r="AB2" s="538"/>
      <c r="AC2" s="538"/>
      <c r="AD2" s="538"/>
      <c r="AE2" s="538"/>
      <c r="AF2" s="538"/>
      <c r="AG2" s="538"/>
      <c r="AH2" s="538"/>
      <c r="AI2" s="538"/>
      <c r="AJ2" s="538"/>
      <c r="AK2" s="538"/>
      <c r="AL2" s="538"/>
      <c r="AM2" s="538"/>
      <c r="AN2" s="538"/>
    </row>
    <row r="3" spans="1:61" ht="17.25" customHeight="1" x14ac:dyDescent="0.15">
      <c r="A3" s="169"/>
      <c r="B3" s="629" t="s">
        <v>47</v>
      </c>
      <c r="C3" s="630"/>
      <c r="D3" s="630"/>
      <c r="E3" s="630"/>
      <c r="F3" s="634"/>
      <c r="G3" s="634"/>
      <c r="H3" s="634"/>
      <c r="I3" s="634"/>
      <c r="J3" s="634"/>
      <c r="K3" s="634"/>
      <c r="L3" s="634"/>
      <c r="M3" s="634"/>
      <c r="N3" s="634"/>
      <c r="O3" s="634"/>
      <c r="P3" s="634"/>
      <c r="Q3" s="634"/>
      <c r="R3" s="635"/>
      <c r="S3" s="169"/>
      <c r="T3" s="170" t="s">
        <v>4</v>
      </c>
      <c r="U3" s="169"/>
      <c r="V3" s="169"/>
      <c r="W3" s="169"/>
      <c r="X3" s="169"/>
      <c r="Y3" s="169"/>
      <c r="Z3" s="169"/>
      <c r="AA3" s="169"/>
      <c r="AB3" s="169"/>
      <c r="AC3" s="169"/>
      <c r="AD3" s="169"/>
      <c r="AE3" s="169"/>
      <c r="AF3" s="169"/>
      <c r="AG3" s="169"/>
      <c r="AH3" s="169"/>
      <c r="AI3" s="169"/>
      <c r="AJ3" s="169"/>
      <c r="AK3" s="169"/>
      <c r="AL3" s="169"/>
      <c r="AM3" s="169"/>
      <c r="AN3" s="171"/>
      <c r="AO3" s="171"/>
      <c r="AP3" s="171"/>
      <c r="AQ3" s="171"/>
      <c r="AR3" s="171"/>
      <c r="AS3" s="171"/>
      <c r="AT3" s="171"/>
      <c r="AU3" s="171"/>
      <c r="AV3" s="171"/>
      <c r="AW3" s="171"/>
      <c r="AX3" s="171"/>
      <c r="AY3" s="171"/>
      <c r="AZ3" s="171"/>
      <c r="BA3" s="171"/>
      <c r="BB3" s="171"/>
      <c r="BC3" s="171"/>
      <c r="BD3" s="171"/>
      <c r="BE3" s="171"/>
      <c r="BF3" s="171"/>
      <c r="BG3" s="171"/>
      <c r="BH3" s="171"/>
      <c r="BI3" s="171"/>
    </row>
    <row r="4" spans="1:61" ht="9" customHeight="1" x14ac:dyDescent="0.15">
      <c r="A4" s="169"/>
      <c r="B4" s="631"/>
      <c r="C4" s="632"/>
      <c r="D4" s="632"/>
      <c r="E4" s="632"/>
      <c r="F4" s="560"/>
      <c r="G4" s="560"/>
      <c r="H4" s="560"/>
      <c r="I4" s="560"/>
      <c r="J4" s="560"/>
      <c r="K4" s="560"/>
      <c r="L4" s="560"/>
      <c r="M4" s="560"/>
      <c r="N4" s="560"/>
      <c r="O4" s="560"/>
      <c r="P4" s="560"/>
      <c r="Q4" s="560"/>
      <c r="R4" s="633"/>
      <c r="S4" s="169"/>
      <c r="T4" s="659" t="s">
        <v>48</v>
      </c>
      <c r="U4" s="540"/>
      <c r="V4" s="540" t="s">
        <v>49</v>
      </c>
      <c r="W4" s="539" t="s">
        <v>50</v>
      </c>
      <c r="X4" s="540"/>
      <c r="Y4" s="539" t="s">
        <v>51</v>
      </c>
      <c r="Z4" s="539"/>
      <c r="AA4" s="539"/>
      <c r="AB4" s="539"/>
      <c r="AC4" s="539"/>
      <c r="AD4" s="540"/>
      <c r="AE4" s="539" t="s">
        <v>52</v>
      </c>
      <c r="AF4" s="540"/>
      <c r="AG4" s="539" t="s">
        <v>53</v>
      </c>
      <c r="AH4" s="540"/>
      <c r="AI4" s="169"/>
      <c r="AJ4" s="169"/>
      <c r="AK4" s="169"/>
      <c r="AL4" s="169"/>
      <c r="AM4" s="172"/>
      <c r="AN4" s="636" t="s">
        <v>54</v>
      </c>
      <c r="AO4" s="637"/>
      <c r="AP4" s="637"/>
      <c r="AQ4" s="637"/>
      <c r="AR4" s="637"/>
      <c r="AS4" s="638"/>
      <c r="AT4" s="668" t="s">
        <v>55</v>
      </c>
      <c r="AU4" s="669"/>
      <c r="AV4" s="669"/>
      <c r="AW4" s="669"/>
      <c r="AX4" s="669"/>
      <c r="AY4" s="669"/>
      <c r="AZ4" s="745"/>
      <c r="BA4" s="745"/>
      <c r="BB4" s="746"/>
      <c r="BC4" s="640" t="s">
        <v>56</v>
      </c>
      <c r="BD4" s="672"/>
      <c r="BE4" s="672"/>
      <c r="BF4" s="672"/>
      <c r="BG4" s="672"/>
      <c r="BH4" s="672"/>
      <c r="BI4" s="673"/>
    </row>
    <row r="5" spans="1:61" ht="9" customHeight="1" x14ac:dyDescent="0.15">
      <c r="A5" s="169"/>
      <c r="B5" s="631"/>
      <c r="C5" s="632"/>
      <c r="D5" s="632"/>
      <c r="E5" s="632"/>
      <c r="F5" s="560">
        <f>基本!AC2</f>
        <v>0</v>
      </c>
      <c r="G5" s="560"/>
      <c r="H5" s="560"/>
      <c r="I5" s="560"/>
      <c r="J5" s="560"/>
      <c r="K5" s="560"/>
      <c r="L5" s="560"/>
      <c r="M5" s="560"/>
      <c r="N5" s="560"/>
      <c r="O5" s="560"/>
      <c r="P5" s="560"/>
      <c r="Q5" s="560"/>
      <c r="R5" s="633"/>
      <c r="S5" s="169"/>
      <c r="T5" s="660"/>
      <c r="U5" s="542"/>
      <c r="V5" s="542"/>
      <c r="W5" s="541"/>
      <c r="X5" s="542"/>
      <c r="Y5" s="541"/>
      <c r="Z5" s="541"/>
      <c r="AA5" s="541"/>
      <c r="AB5" s="541"/>
      <c r="AC5" s="541"/>
      <c r="AD5" s="542"/>
      <c r="AE5" s="541"/>
      <c r="AF5" s="542"/>
      <c r="AG5" s="541"/>
      <c r="AH5" s="542"/>
      <c r="AI5" s="169"/>
      <c r="AJ5" s="169"/>
      <c r="AK5" s="169"/>
      <c r="AL5" s="169"/>
      <c r="AM5" s="172"/>
      <c r="AN5" s="639"/>
      <c r="AO5" s="640"/>
      <c r="AP5" s="640"/>
      <c r="AQ5" s="640"/>
      <c r="AR5" s="640"/>
      <c r="AS5" s="641"/>
      <c r="AT5" s="670"/>
      <c r="AU5" s="671"/>
      <c r="AV5" s="671"/>
      <c r="AW5" s="671"/>
      <c r="AX5" s="671"/>
      <c r="AY5" s="671"/>
      <c r="AZ5" s="173"/>
      <c r="BA5" s="173"/>
      <c r="BB5" s="174"/>
      <c r="BC5" s="672"/>
      <c r="BD5" s="672"/>
      <c r="BE5" s="672"/>
      <c r="BF5" s="672"/>
      <c r="BG5" s="672"/>
      <c r="BH5" s="672"/>
      <c r="BI5" s="673"/>
    </row>
    <row r="6" spans="1:61" ht="21" customHeight="1" x14ac:dyDescent="0.15">
      <c r="A6" s="169"/>
      <c r="B6" s="631"/>
      <c r="C6" s="632"/>
      <c r="D6" s="632"/>
      <c r="E6" s="632"/>
      <c r="F6" s="560"/>
      <c r="G6" s="560"/>
      <c r="H6" s="560"/>
      <c r="I6" s="560"/>
      <c r="J6" s="560"/>
      <c r="K6" s="560"/>
      <c r="L6" s="560"/>
      <c r="M6" s="560"/>
      <c r="N6" s="560"/>
      <c r="O6" s="560"/>
      <c r="P6" s="560"/>
      <c r="Q6" s="560"/>
      <c r="R6" s="633"/>
      <c r="S6" s="169"/>
      <c r="T6" s="661">
        <v>24</v>
      </c>
      <c r="U6" s="544"/>
      <c r="V6" s="258">
        <v>3</v>
      </c>
      <c r="W6" s="543"/>
      <c r="X6" s="544"/>
      <c r="Y6" s="543"/>
      <c r="Z6" s="543"/>
      <c r="AA6" s="543"/>
      <c r="AB6" s="543"/>
      <c r="AC6" s="543"/>
      <c r="AD6" s="544"/>
      <c r="AE6" s="685"/>
      <c r="AF6" s="686"/>
      <c r="AG6" s="543"/>
      <c r="AH6" s="544"/>
      <c r="AI6" s="169"/>
      <c r="AJ6" s="169"/>
      <c r="AK6" s="169"/>
      <c r="AL6" s="169"/>
      <c r="AM6" s="172"/>
      <c r="AN6" s="642"/>
      <c r="AO6" s="643"/>
      <c r="AP6" s="705"/>
      <c r="AQ6" s="706"/>
      <c r="AR6" s="707"/>
      <c r="AS6" s="174"/>
      <c r="AT6" s="670"/>
      <c r="AU6" s="671"/>
      <c r="AV6" s="671"/>
      <c r="AW6" s="671"/>
      <c r="AX6" s="671"/>
      <c r="AY6" s="671"/>
      <c r="AZ6" s="597">
        <v>2</v>
      </c>
      <c r="BA6" s="684"/>
      <c r="BB6" s="174"/>
      <c r="BC6" s="672"/>
      <c r="BD6" s="672"/>
      <c r="BE6" s="672"/>
      <c r="BF6" s="672"/>
      <c r="BG6" s="672"/>
      <c r="BH6" s="672"/>
      <c r="BI6" s="673"/>
    </row>
    <row r="7" spans="1:61" ht="9" customHeight="1" x14ac:dyDescent="0.15">
      <c r="A7" s="169"/>
      <c r="B7" s="631" t="s">
        <v>57</v>
      </c>
      <c r="C7" s="632"/>
      <c r="D7" s="632"/>
      <c r="E7" s="632"/>
      <c r="F7" s="560">
        <f>基本!AC3</f>
        <v>0</v>
      </c>
      <c r="G7" s="560"/>
      <c r="H7" s="560"/>
      <c r="I7" s="560"/>
      <c r="J7" s="560"/>
      <c r="K7" s="560"/>
      <c r="L7" s="560"/>
      <c r="M7" s="560"/>
      <c r="N7" s="560"/>
      <c r="O7" s="560"/>
      <c r="P7" s="560"/>
      <c r="Q7" s="560"/>
      <c r="R7" s="633"/>
      <c r="S7" s="169"/>
      <c r="T7" s="657" t="s">
        <v>58</v>
      </c>
      <c r="U7" s="657"/>
      <c r="V7" s="657"/>
      <c r="W7" s="657"/>
      <c r="X7" s="657"/>
      <c r="Y7" s="657"/>
      <c r="Z7" s="657"/>
      <c r="AA7" s="657"/>
      <c r="AB7" s="657"/>
      <c r="AC7" s="657"/>
      <c r="AD7" s="657"/>
      <c r="AE7" s="657"/>
      <c r="AF7" s="657"/>
      <c r="AG7" s="657"/>
      <c r="AH7" s="657"/>
      <c r="AI7" s="169"/>
      <c r="AJ7" s="169"/>
      <c r="AK7" s="169"/>
      <c r="AL7" s="169"/>
      <c r="AM7" s="172"/>
      <c r="AN7" s="642"/>
      <c r="AO7" s="643"/>
      <c r="AP7" s="170"/>
      <c r="AQ7" s="655"/>
      <c r="AR7" s="655"/>
      <c r="AS7" s="656"/>
      <c r="AT7" s="670"/>
      <c r="AU7" s="671"/>
      <c r="AV7" s="671"/>
      <c r="AW7" s="671"/>
      <c r="AX7" s="671"/>
      <c r="AY7" s="671"/>
      <c r="AZ7" s="655"/>
      <c r="BA7" s="655"/>
      <c r="BB7" s="656"/>
      <c r="BC7" s="672"/>
      <c r="BD7" s="672"/>
      <c r="BE7" s="672"/>
      <c r="BF7" s="672"/>
      <c r="BG7" s="672"/>
      <c r="BH7" s="672"/>
      <c r="BI7" s="673"/>
    </row>
    <row r="8" spans="1:61" ht="6.75" customHeight="1" x14ac:dyDescent="0.15">
      <c r="A8" s="169"/>
      <c r="B8" s="631"/>
      <c r="C8" s="632"/>
      <c r="D8" s="632"/>
      <c r="E8" s="632"/>
      <c r="F8" s="560"/>
      <c r="G8" s="560"/>
      <c r="H8" s="560"/>
      <c r="I8" s="560"/>
      <c r="J8" s="560"/>
      <c r="K8" s="560"/>
      <c r="L8" s="560"/>
      <c r="M8" s="560"/>
      <c r="N8" s="560"/>
      <c r="O8" s="560"/>
      <c r="P8" s="560"/>
      <c r="Q8" s="560"/>
      <c r="R8" s="633"/>
      <c r="S8" s="169"/>
      <c r="T8" s="658"/>
      <c r="U8" s="658"/>
      <c r="V8" s="658"/>
      <c r="W8" s="658"/>
      <c r="X8" s="658"/>
      <c r="Y8" s="658"/>
      <c r="Z8" s="658"/>
      <c r="AA8" s="658"/>
      <c r="AB8" s="658"/>
      <c r="AC8" s="658"/>
      <c r="AD8" s="658"/>
      <c r="AE8" s="658"/>
      <c r="AF8" s="658"/>
      <c r="AG8" s="658"/>
      <c r="AH8" s="658"/>
      <c r="AI8" s="169"/>
      <c r="AJ8" s="169"/>
      <c r="AK8" s="169"/>
      <c r="AL8" s="169"/>
      <c r="AM8" s="172"/>
      <c r="AN8" s="642"/>
      <c r="AO8" s="643"/>
      <c r="AP8" s="170"/>
      <c r="AQ8" s="655"/>
      <c r="AR8" s="655"/>
      <c r="AS8" s="656"/>
      <c r="AT8" s="670"/>
      <c r="AU8" s="671"/>
      <c r="AV8" s="671"/>
      <c r="AW8" s="671"/>
      <c r="AX8" s="671"/>
      <c r="AY8" s="671"/>
      <c r="AZ8" s="655"/>
      <c r="BA8" s="655"/>
      <c r="BB8" s="656"/>
      <c r="BC8" s="655"/>
      <c r="BD8" s="666" t="s">
        <v>59</v>
      </c>
      <c r="BE8" s="674"/>
      <c r="BF8" s="675"/>
      <c r="BG8" s="676"/>
      <c r="BH8" s="589" t="s">
        <v>60</v>
      </c>
      <c r="BI8" s="176"/>
    </row>
    <row r="9" spans="1:61" ht="6.75" customHeight="1" x14ac:dyDescent="0.15">
      <c r="A9" s="169"/>
      <c r="B9" s="631"/>
      <c r="C9" s="632"/>
      <c r="D9" s="632"/>
      <c r="E9" s="632"/>
      <c r="F9" s="560"/>
      <c r="G9" s="560"/>
      <c r="H9" s="560"/>
      <c r="I9" s="560"/>
      <c r="J9" s="560"/>
      <c r="K9" s="560"/>
      <c r="L9" s="560"/>
      <c r="M9" s="560"/>
      <c r="N9" s="560"/>
      <c r="O9" s="560"/>
      <c r="P9" s="560"/>
      <c r="Q9" s="560"/>
      <c r="R9" s="633"/>
      <c r="S9" s="169"/>
      <c r="T9" s="698"/>
      <c r="U9" s="699"/>
      <c r="V9" s="700"/>
      <c r="W9" s="554" t="s">
        <v>143</v>
      </c>
      <c r="X9" s="698"/>
      <c r="Y9" s="699"/>
      <c r="Z9" s="699"/>
      <c r="AA9" s="699"/>
      <c r="AB9" s="700"/>
      <c r="AC9" s="554" t="s">
        <v>143</v>
      </c>
      <c r="AD9" s="698"/>
      <c r="AE9" s="700"/>
      <c r="AF9" s="169"/>
      <c r="AG9" s="169"/>
      <c r="AH9" s="169"/>
      <c r="AI9" s="169"/>
      <c r="AJ9" s="169"/>
      <c r="AK9" s="169"/>
      <c r="AL9" s="169"/>
      <c r="AM9" s="172"/>
      <c r="AN9" s="642"/>
      <c r="AO9" s="643"/>
      <c r="AP9" s="170"/>
      <c r="AQ9" s="655"/>
      <c r="AR9" s="655"/>
      <c r="AS9" s="656"/>
      <c r="AT9" s="670"/>
      <c r="AU9" s="671"/>
      <c r="AV9" s="671"/>
      <c r="AW9" s="671"/>
      <c r="AX9" s="671"/>
      <c r="AY9" s="671"/>
      <c r="AZ9" s="655"/>
      <c r="BA9" s="655"/>
      <c r="BB9" s="656"/>
      <c r="BC9" s="655"/>
      <c r="BD9" s="667"/>
      <c r="BE9" s="677"/>
      <c r="BF9" s="678"/>
      <c r="BG9" s="679"/>
      <c r="BH9" s="683"/>
      <c r="BI9" s="176"/>
    </row>
    <row r="10" spans="1:61" ht="4.5" customHeight="1" x14ac:dyDescent="0.15">
      <c r="A10" s="169"/>
      <c r="B10" s="631"/>
      <c r="C10" s="632"/>
      <c r="D10" s="632"/>
      <c r="E10" s="632"/>
      <c r="F10" s="560"/>
      <c r="G10" s="560"/>
      <c r="H10" s="560"/>
      <c r="I10" s="560"/>
      <c r="J10" s="560"/>
      <c r="K10" s="560"/>
      <c r="L10" s="560"/>
      <c r="M10" s="560"/>
      <c r="N10" s="560"/>
      <c r="O10" s="560"/>
      <c r="P10" s="560"/>
      <c r="Q10" s="560"/>
      <c r="R10" s="633"/>
      <c r="S10" s="169"/>
      <c r="T10" s="701"/>
      <c r="U10" s="702"/>
      <c r="V10" s="703"/>
      <c r="W10" s="554"/>
      <c r="X10" s="701"/>
      <c r="Y10" s="702"/>
      <c r="Z10" s="702"/>
      <c r="AA10" s="702"/>
      <c r="AB10" s="703"/>
      <c r="AC10" s="554"/>
      <c r="AD10" s="701"/>
      <c r="AE10" s="703"/>
      <c r="AF10" s="169"/>
      <c r="AG10" s="169"/>
      <c r="AH10" s="169"/>
      <c r="AI10" s="169"/>
      <c r="AJ10" s="169"/>
      <c r="AK10" s="169"/>
      <c r="AL10" s="169"/>
      <c r="AM10" s="172"/>
      <c r="AN10" s="177"/>
      <c r="AO10" s="178"/>
      <c r="AP10" s="178"/>
      <c r="AQ10" s="541"/>
      <c r="AR10" s="541"/>
      <c r="AS10" s="542"/>
      <c r="AT10" s="578"/>
      <c r="AU10" s="579"/>
      <c r="AV10" s="579"/>
      <c r="AW10" s="579"/>
      <c r="AX10" s="579"/>
      <c r="AY10" s="579"/>
      <c r="AZ10" s="747"/>
      <c r="BA10" s="747"/>
      <c r="BB10" s="748"/>
      <c r="BC10" s="655"/>
      <c r="BD10" s="655"/>
      <c r="BE10" s="655"/>
      <c r="BF10" s="655"/>
      <c r="BG10" s="655"/>
      <c r="BH10" s="655"/>
      <c r="BI10" s="665"/>
    </row>
    <row r="11" spans="1:61" ht="12.75" customHeight="1" x14ac:dyDescent="0.15">
      <c r="A11" s="169"/>
      <c r="B11" s="631"/>
      <c r="C11" s="632"/>
      <c r="D11" s="632"/>
      <c r="E11" s="632"/>
      <c r="F11" s="560"/>
      <c r="G11" s="560"/>
      <c r="H11" s="560"/>
      <c r="I11" s="560"/>
      <c r="J11" s="560"/>
      <c r="K11" s="560"/>
      <c r="L11" s="560"/>
      <c r="M11" s="560"/>
      <c r="N11" s="560"/>
      <c r="O11" s="560"/>
      <c r="P11" s="560"/>
      <c r="Q11" s="560"/>
      <c r="R11" s="633"/>
      <c r="S11" s="169"/>
      <c r="T11" s="704"/>
      <c r="U11" s="685"/>
      <c r="V11" s="686"/>
      <c r="W11" s="554"/>
      <c r="X11" s="704"/>
      <c r="Y11" s="685"/>
      <c r="Z11" s="685"/>
      <c r="AA11" s="685"/>
      <c r="AB11" s="686"/>
      <c r="AC11" s="554"/>
      <c r="AD11" s="704"/>
      <c r="AE11" s="686"/>
      <c r="AF11" s="169"/>
      <c r="AG11" s="169"/>
      <c r="AH11" s="169"/>
      <c r="AI11" s="169"/>
      <c r="AJ11" s="169"/>
      <c r="AK11" s="169"/>
      <c r="AL11" s="169"/>
      <c r="AM11" s="172"/>
      <c r="AN11" s="689" t="s">
        <v>61</v>
      </c>
      <c r="AO11" s="690"/>
      <c r="AP11" s="690"/>
      <c r="AQ11" s="690"/>
      <c r="AR11" s="690"/>
      <c r="AS11" s="691"/>
      <c r="BA11" s="169"/>
      <c r="BB11" s="179"/>
      <c r="BC11" s="655"/>
      <c r="BD11" s="180" t="s">
        <v>62</v>
      </c>
      <c r="BE11" s="680"/>
      <c r="BF11" s="681"/>
      <c r="BG11" s="682"/>
      <c r="BH11" s="181" t="s">
        <v>60</v>
      </c>
      <c r="BI11" s="182"/>
    </row>
    <row r="12" spans="1:61" ht="17.25" customHeight="1" x14ac:dyDescent="0.15">
      <c r="A12" s="169"/>
      <c r="B12" s="631" t="s">
        <v>63</v>
      </c>
      <c r="C12" s="632"/>
      <c r="D12" s="632"/>
      <c r="E12" s="632"/>
      <c r="F12" s="560">
        <f>基本!AC4</f>
        <v>0</v>
      </c>
      <c r="G12" s="560"/>
      <c r="H12" s="560"/>
      <c r="I12" s="560"/>
      <c r="J12" s="560"/>
      <c r="K12" s="560"/>
      <c r="L12" s="560"/>
      <c r="M12" s="560"/>
      <c r="N12" s="560"/>
      <c r="O12" s="560"/>
      <c r="P12" s="560"/>
      <c r="Q12" s="562" t="s">
        <v>64</v>
      </c>
      <c r="R12" s="563"/>
      <c r="S12" s="169"/>
      <c r="T12" s="687" t="s">
        <v>158</v>
      </c>
      <c r="U12" s="688"/>
      <c r="V12" s="688"/>
      <c r="W12" s="688"/>
      <c r="X12" s="688"/>
      <c r="Y12" s="688"/>
      <c r="Z12" s="688"/>
      <c r="AA12" s="688"/>
      <c r="AB12" s="688"/>
      <c r="AC12" s="688"/>
      <c r="AD12" s="688"/>
      <c r="AE12" s="688"/>
      <c r="AF12" s="688"/>
      <c r="AG12" s="688"/>
      <c r="AH12" s="688"/>
      <c r="AI12" s="169"/>
      <c r="AJ12" s="169"/>
      <c r="AK12" s="169"/>
      <c r="AL12" s="169"/>
      <c r="AM12" s="172"/>
      <c r="AN12" s="692"/>
      <c r="AO12" s="693"/>
      <c r="AP12" s="693"/>
      <c r="AQ12" s="693"/>
      <c r="AR12" s="693"/>
      <c r="AS12" s="694"/>
      <c r="BA12" s="169"/>
      <c r="BB12" s="172"/>
      <c r="BC12" s="655" t="s">
        <v>65</v>
      </c>
      <c r="BD12" s="655"/>
      <c r="BE12" s="655"/>
      <c r="BF12" s="655"/>
      <c r="BG12" s="655"/>
      <c r="BH12" s="655"/>
      <c r="BI12" s="665"/>
    </row>
    <row r="13" spans="1:61" x14ac:dyDescent="0.15">
      <c r="A13" s="169"/>
      <c r="B13" s="647"/>
      <c r="C13" s="648"/>
      <c r="D13" s="648"/>
      <c r="E13" s="648"/>
      <c r="F13" s="561"/>
      <c r="G13" s="561"/>
      <c r="H13" s="561"/>
      <c r="I13" s="561"/>
      <c r="J13" s="561"/>
      <c r="K13" s="561"/>
      <c r="L13" s="561"/>
      <c r="M13" s="561"/>
      <c r="N13" s="561"/>
      <c r="O13" s="561"/>
      <c r="P13" s="561"/>
      <c r="Q13" s="564"/>
      <c r="R13" s="565"/>
      <c r="S13" s="169"/>
      <c r="T13" s="688"/>
      <c r="U13" s="688"/>
      <c r="V13" s="688"/>
      <c r="W13" s="688"/>
      <c r="X13" s="688"/>
      <c r="Y13" s="688"/>
      <c r="Z13" s="688"/>
      <c r="AA13" s="688"/>
      <c r="AB13" s="688"/>
      <c r="AC13" s="688"/>
      <c r="AD13" s="688"/>
      <c r="AE13" s="688"/>
      <c r="AF13" s="688"/>
      <c r="AG13" s="688"/>
      <c r="AH13" s="688"/>
      <c r="AI13" s="169"/>
      <c r="AJ13" s="169"/>
      <c r="AK13" s="169"/>
      <c r="AL13" s="169"/>
      <c r="AM13" s="172"/>
      <c r="AN13" s="692"/>
      <c r="AO13" s="693"/>
      <c r="AP13" s="693"/>
      <c r="AQ13" s="693"/>
      <c r="AR13" s="693"/>
      <c r="AS13" s="694"/>
      <c r="BA13" s="169"/>
      <c r="BB13" s="172"/>
      <c r="BC13" s="169"/>
      <c r="BD13" s="169"/>
      <c r="BE13" s="169"/>
      <c r="BF13" s="260"/>
      <c r="BG13" s="259"/>
      <c r="BH13" s="169"/>
      <c r="BI13" s="172"/>
    </row>
    <row r="14" spans="1:61" ht="5.25" customHeight="1" x14ac:dyDescent="0.15">
      <c r="A14" s="169"/>
      <c r="B14" s="173"/>
      <c r="C14" s="173"/>
      <c r="D14" s="173"/>
      <c r="E14" s="173"/>
      <c r="F14" s="173"/>
      <c r="G14" s="173"/>
      <c r="H14" s="664" t="s">
        <v>66</v>
      </c>
      <c r="I14" s="664"/>
      <c r="J14" s="664"/>
      <c r="K14" s="664"/>
      <c r="L14" s="664"/>
      <c r="M14" s="664"/>
      <c r="N14" s="664"/>
      <c r="O14" s="664"/>
      <c r="P14" s="664"/>
      <c r="Q14" s="664"/>
      <c r="R14" s="664"/>
      <c r="S14" s="169"/>
      <c r="T14" s="688"/>
      <c r="U14" s="688"/>
      <c r="V14" s="688"/>
      <c r="W14" s="688"/>
      <c r="X14" s="688"/>
      <c r="Y14" s="688"/>
      <c r="Z14" s="688"/>
      <c r="AA14" s="688"/>
      <c r="AB14" s="688"/>
      <c r="AC14" s="688"/>
      <c r="AD14" s="688"/>
      <c r="AE14" s="688"/>
      <c r="AF14" s="688"/>
      <c r="AG14" s="688"/>
      <c r="AH14" s="688"/>
      <c r="AI14" s="169"/>
      <c r="AJ14" s="169"/>
      <c r="AK14" s="169"/>
      <c r="AL14" s="169"/>
      <c r="AM14" s="172"/>
      <c r="AN14" s="692"/>
      <c r="AO14" s="693"/>
      <c r="AP14" s="693"/>
      <c r="AQ14" s="693"/>
      <c r="AR14" s="693"/>
      <c r="AS14" s="694"/>
      <c r="BA14" s="169"/>
      <c r="BB14" s="172"/>
      <c r="BC14" s="169"/>
      <c r="BD14" s="169"/>
      <c r="BE14" s="169"/>
      <c r="BF14" s="169"/>
      <c r="BG14" s="169"/>
      <c r="BH14" s="169"/>
      <c r="BI14" s="172"/>
    </row>
    <row r="15" spans="1:61" ht="5.25" customHeight="1" x14ac:dyDescent="0.15">
      <c r="A15" s="169"/>
      <c r="B15" s="175"/>
      <c r="C15" s="175"/>
      <c r="D15" s="175"/>
      <c r="E15" s="175"/>
      <c r="F15" s="175"/>
      <c r="G15" s="175"/>
      <c r="H15" s="562"/>
      <c r="I15" s="562"/>
      <c r="J15" s="562"/>
      <c r="K15" s="562"/>
      <c r="L15" s="562"/>
      <c r="M15" s="562"/>
      <c r="N15" s="562"/>
      <c r="O15" s="562"/>
      <c r="P15" s="562"/>
      <c r="Q15" s="562"/>
      <c r="R15" s="562"/>
      <c r="S15" s="169"/>
      <c r="T15" s="183"/>
      <c r="U15" s="183"/>
      <c r="V15" s="183"/>
      <c r="W15" s="183"/>
      <c r="X15" s="183"/>
      <c r="Y15" s="183"/>
      <c r="Z15" s="183"/>
      <c r="AA15" s="183"/>
      <c r="AB15" s="183"/>
      <c r="AC15" s="183"/>
      <c r="AD15" s="183"/>
      <c r="AE15" s="183"/>
      <c r="AF15" s="183"/>
      <c r="AG15" s="183"/>
      <c r="AH15" s="183"/>
      <c r="AI15" s="169"/>
      <c r="AJ15" s="169"/>
      <c r="AK15" s="169"/>
      <c r="AL15" s="169"/>
      <c r="AM15" s="172"/>
      <c r="AN15" s="695"/>
      <c r="AO15" s="696"/>
      <c r="AP15" s="696"/>
      <c r="AQ15" s="696"/>
      <c r="AR15" s="696"/>
      <c r="AS15" s="697"/>
      <c r="BA15" s="169"/>
      <c r="BB15" s="172"/>
      <c r="BC15" s="184"/>
      <c r="BD15" s="171"/>
      <c r="BE15" s="171"/>
      <c r="BF15" s="171"/>
      <c r="BG15" s="171"/>
      <c r="BH15" s="171"/>
      <c r="BI15" s="185"/>
    </row>
    <row r="16" spans="1:61" ht="7.5" customHeight="1" x14ac:dyDescent="0.15">
      <c r="H16" s="564"/>
      <c r="I16" s="564"/>
      <c r="J16" s="564"/>
      <c r="K16" s="564"/>
      <c r="L16" s="564"/>
      <c r="M16" s="564"/>
      <c r="N16" s="564"/>
      <c r="O16" s="564"/>
      <c r="P16" s="564"/>
      <c r="Q16" s="564"/>
      <c r="R16" s="564"/>
      <c r="BB16" s="186"/>
      <c r="BC16" s="187"/>
    </row>
    <row r="17" spans="1:61" x14ac:dyDescent="0.15">
      <c r="A17" s="169"/>
      <c r="B17" s="649" t="s">
        <v>67</v>
      </c>
      <c r="C17" s="650"/>
      <c r="D17" s="650"/>
      <c r="E17" s="650"/>
      <c r="F17" s="545" t="s">
        <v>148</v>
      </c>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J17" s="545" t="s">
        <v>68</v>
      </c>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row>
    <row r="18" spans="1:61" x14ac:dyDescent="0.15">
      <c r="B18" s="651"/>
      <c r="C18" s="652"/>
      <c r="D18" s="652"/>
      <c r="E18" s="652"/>
      <c r="F18" s="546" t="s">
        <v>69</v>
      </c>
      <c r="G18" s="546"/>
      <c r="H18" s="546"/>
      <c r="I18" s="546"/>
      <c r="J18" s="546"/>
      <c r="K18" s="550" t="s">
        <v>38</v>
      </c>
      <c r="L18" s="550"/>
      <c r="M18" s="550"/>
      <c r="N18" s="550"/>
      <c r="O18" s="550"/>
      <c r="P18" s="550"/>
      <c r="Q18" s="550"/>
      <c r="R18" s="546" t="s">
        <v>70</v>
      </c>
      <c r="S18" s="546"/>
      <c r="T18" s="546"/>
      <c r="U18" s="546"/>
      <c r="V18" s="546"/>
      <c r="W18" s="546"/>
      <c r="X18" s="546"/>
      <c r="Y18" s="546"/>
      <c r="Z18" s="546" t="s">
        <v>71</v>
      </c>
      <c r="AA18" s="546"/>
      <c r="AB18" s="546"/>
      <c r="AC18" s="546"/>
      <c r="AD18" s="546"/>
      <c r="AE18" s="546"/>
      <c r="AF18" s="546"/>
      <c r="AG18" s="546"/>
      <c r="AH18" s="546"/>
      <c r="AI18" s="188"/>
      <c r="AJ18" s="546" t="s">
        <v>72</v>
      </c>
      <c r="AK18" s="546"/>
      <c r="AL18" s="546"/>
      <c r="AM18" s="546"/>
      <c r="AN18" s="546"/>
      <c r="AO18" s="550" t="s">
        <v>73</v>
      </c>
      <c r="AP18" s="550"/>
      <c r="AQ18" s="550"/>
      <c r="AR18" s="550"/>
      <c r="AS18" s="550"/>
      <c r="AT18" s="550"/>
      <c r="AU18" s="550"/>
      <c r="AV18" s="546" t="s">
        <v>74</v>
      </c>
      <c r="AW18" s="546"/>
      <c r="AX18" s="546"/>
      <c r="AY18" s="546"/>
      <c r="AZ18" s="546"/>
      <c r="BA18" s="546"/>
      <c r="BB18" s="546"/>
      <c r="BC18" s="546"/>
      <c r="BD18" s="546"/>
      <c r="BE18" s="546"/>
      <c r="BF18" s="550" t="s">
        <v>75</v>
      </c>
      <c r="BG18" s="550"/>
      <c r="BH18" s="550"/>
      <c r="BI18" s="550"/>
    </row>
    <row r="19" spans="1:61" ht="42" customHeight="1" x14ac:dyDescent="0.15">
      <c r="B19" s="651"/>
      <c r="C19" s="652"/>
      <c r="D19" s="652"/>
      <c r="E19" s="652"/>
      <c r="F19" s="554"/>
      <c r="G19" s="554"/>
      <c r="H19" s="554"/>
      <c r="I19" s="554"/>
      <c r="J19" s="554"/>
      <c r="K19" s="616" t="s">
        <v>76</v>
      </c>
      <c r="L19" s="617"/>
      <c r="M19" s="617"/>
      <c r="N19" s="617"/>
      <c r="O19" s="617"/>
      <c r="P19" s="617"/>
      <c r="Q19" s="618"/>
      <c r="R19" s="626" t="s">
        <v>77</v>
      </c>
      <c r="S19" s="627"/>
      <c r="T19" s="627"/>
      <c r="U19" s="627"/>
      <c r="V19" s="627"/>
      <c r="W19" s="627"/>
      <c r="X19" s="627"/>
      <c r="Y19" s="628"/>
      <c r="Z19" s="554" t="s">
        <v>129</v>
      </c>
      <c r="AA19" s="554"/>
      <c r="AB19" s="554"/>
      <c r="AC19" s="554"/>
      <c r="AD19" s="554"/>
      <c r="AE19" s="554"/>
      <c r="AF19" s="554"/>
      <c r="AG19" s="554"/>
      <c r="AH19" s="554"/>
      <c r="AJ19" s="547" t="s">
        <v>78</v>
      </c>
      <c r="AK19" s="548"/>
      <c r="AL19" s="548"/>
      <c r="AM19" s="548"/>
      <c r="AN19" s="549"/>
      <c r="AO19" s="551" t="s">
        <v>79</v>
      </c>
      <c r="AP19" s="552"/>
      <c r="AQ19" s="552"/>
      <c r="AR19" s="552"/>
      <c r="AS19" s="552"/>
      <c r="AT19" s="552"/>
      <c r="AU19" s="553"/>
      <c r="AV19" s="554" t="s">
        <v>130</v>
      </c>
      <c r="AW19" s="554"/>
      <c r="AX19" s="554"/>
      <c r="AY19" s="554"/>
      <c r="AZ19" s="554"/>
      <c r="BA19" s="554"/>
      <c r="BB19" s="554"/>
      <c r="BC19" s="554"/>
      <c r="BD19" s="554"/>
      <c r="BE19" s="554"/>
      <c r="BF19" s="551" t="s">
        <v>80</v>
      </c>
      <c r="BG19" s="552"/>
      <c r="BH19" s="552"/>
      <c r="BI19" s="553"/>
    </row>
    <row r="20" spans="1:61" ht="17.25" customHeight="1" x14ac:dyDescent="0.15">
      <c r="B20" s="653"/>
      <c r="C20" s="654"/>
      <c r="D20" s="654"/>
      <c r="E20" s="654"/>
      <c r="F20" s="189" t="s">
        <v>81</v>
      </c>
      <c r="G20" s="555" t="s">
        <v>82</v>
      </c>
      <c r="H20" s="555"/>
      <c r="I20" s="555"/>
      <c r="J20" s="555"/>
      <c r="K20" s="190" t="s">
        <v>81</v>
      </c>
      <c r="L20" s="555" t="s">
        <v>83</v>
      </c>
      <c r="M20" s="555"/>
      <c r="N20" s="555"/>
      <c r="O20" s="555"/>
      <c r="P20" s="555"/>
      <c r="Q20" s="555"/>
      <c r="R20" s="555" t="s">
        <v>81</v>
      </c>
      <c r="S20" s="555"/>
      <c r="T20" s="555"/>
      <c r="U20" s="555" t="s">
        <v>82</v>
      </c>
      <c r="V20" s="555"/>
      <c r="W20" s="555"/>
      <c r="X20" s="555"/>
      <c r="Y20" s="555"/>
      <c r="Z20" s="555" t="s">
        <v>81</v>
      </c>
      <c r="AA20" s="555"/>
      <c r="AB20" s="555" t="s">
        <v>82</v>
      </c>
      <c r="AC20" s="555"/>
      <c r="AD20" s="555"/>
      <c r="AE20" s="555"/>
      <c r="AF20" s="555"/>
      <c r="AG20" s="555"/>
      <c r="AH20" s="556"/>
      <c r="AJ20" s="721" t="s">
        <v>81</v>
      </c>
      <c r="AK20" s="555"/>
      <c r="AL20" s="555" t="s">
        <v>82</v>
      </c>
      <c r="AM20" s="555"/>
      <c r="AN20" s="555"/>
      <c r="AO20" s="191" t="s">
        <v>81</v>
      </c>
      <c r="AP20" s="555" t="s">
        <v>82</v>
      </c>
      <c r="AQ20" s="555"/>
      <c r="AR20" s="555"/>
      <c r="AS20" s="555"/>
      <c r="AT20" s="555"/>
      <c r="AU20" s="555"/>
      <c r="AV20" s="555" t="s">
        <v>81</v>
      </c>
      <c r="AW20" s="555"/>
      <c r="AX20" s="555" t="s">
        <v>82</v>
      </c>
      <c r="AY20" s="555"/>
      <c r="AZ20" s="555"/>
      <c r="BA20" s="555"/>
      <c r="BB20" s="555"/>
      <c r="BC20" s="555"/>
      <c r="BD20" s="555"/>
      <c r="BE20" s="555"/>
      <c r="BF20" s="191" t="s">
        <v>81</v>
      </c>
      <c r="BG20" s="555" t="s">
        <v>83</v>
      </c>
      <c r="BH20" s="555"/>
      <c r="BI20" s="556"/>
    </row>
    <row r="21" spans="1:61" ht="14.25" customHeight="1" x14ac:dyDescent="0.15">
      <c r="B21" s="572" t="s">
        <v>21</v>
      </c>
      <c r="C21" s="572"/>
      <c r="D21" s="572"/>
      <c r="E21" s="573"/>
      <c r="F21" s="192">
        <f>基本!$AL$4+基本!AO4</f>
        <v>0</v>
      </c>
      <c r="G21" s="557">
        <f>基本!$H$60</f>
        <v>0</v>
      </c>
      <c r="H21" s="558"/>
      <c r="I21" s="558"/>
      <c r="J21" s="559"/>
      <c r="K21" s="193">
        <f>基本!$AM$4</f>
        <v>0</v>
      </c>
      <c r="L21" s="537">
        <f>基本!$H$61</f>
        <v>0</v>
      </c>
      <c r="M21" s="537"/>
      <c r="N21" s="537"/>
      <c r="O21" s="537"/>
      <c r="P21" s="537"/>
      <c r="Q21" s="537"/>
      <c r="R21" s="625">
        <f>基本!$AN$4</f>
        <v>0</v>
      </c>
      <c r="S21" s="625"/>
      <c r="T21" s="625"/>
      <c r="U21" s="537">
        <f>基本!$H$62</f>
        <v>0</v>
      </c>
      <c r="V21" s="537"/>
      <c r="W21" s="537"/>
      <c r="X21" s="537"/>
      <c r="Y21" s="537"/>
      <c r="Z21" s="625">
        <f>F21+K21+R21</f>
        <v>0</v>
      </c>
      <c r="AA21" s="625"/>
      <c r="AB21" s="537">
        <f>G21+L21+U21</f>
        <v>0</v>
      </c>
      <c r="AC21" s="537"/>
      <c r="AD21" s="537"/>
      <c r="AE21" s="537"/>
      <c r="AF21" s="537"/>
      <c r="AG21" s="537"/>
      <c r="AH21" s="708"/>
      <c r="AI21" s="194"/>
      <c r="AJ21" s="722">
        <f>F21</f>
        <v>0</v>
      </c>
      <c r="AK21" s="625"/>
      <c r="AL21" s="537">
        <f>G21</f>
        <v>0</v>
      </c>
      <c r="AM21" s="537"/>
      <c r="AN21" s="537"/>
      <c r="AO21" s="193">
        <f>K21</f>
        <v>0</v>
      </c>
      <c r="AP21" s="537">
        <f>L21</f>
        <v>0</v>
      </c>
      <c r="AQ21" s="537"/>
      <c r="AR21" s="537"/>
      <c r="AS21" s="537"/>
      <c r="AT21" s="537"/>
      <c r="AU21" s="537"/>
      <c r="AV21" s="625">
        <f>AJ21+AO21</f>
        <v>0</v>
      </c>
      <c r="AW21" s="625"/>
      <c r="AX21" s="537">
        <f>AL21+AP21</f>
        <v>0</v>
      </c>
      <c r="AY21" s="537"/>
      <c r="AZ21" s="537"/>
      <c r="BA21" s="537"/>
      <c r="BB21" s="537"/>
      <c r="BC21" s="537"/>
      <c r="BD21" s="537"/>
      <c r="BE21" s="537"/>
      <c r="BF21" s="193">
        <f>基本!$AO$4</f>
        <v>0</v>
      </c>
      <c r="BG21" s="537">
        <f>基本!$H$63</f>
        <v>0</v>
      </c>
      <c r="BH21" s="537"/>
      <c r="BI21" s="708"/>
    </row>
    <row r="22" spans="1:61" ht="14.25" customHeight="1" x14ac:dyDescent="0.15">
      <c r="B22" s="572" t="s">
        <v>84</v>
      </c>
      <c r="C22" s="572"/>
      <c r="D22" s="572"/>
      <c r="E22" s="573"/>
      <c r="F22" s="192">
        <f>基本!$AP$4+基本!AS4</f>
        <v>0</v>
      </c>
      <c r="G22" s="537">
        <f>基本!$L$60</f>
        <v>0</v>
      </c>
      <c r="H22" s="537"/>
      <c r="I22" s="537"/>
      <c r="J22" s="537"/>
      <c r="K22" s="193">
        <f>基本!$AQ$4</f>
        <v>0</v>
      </c>
      <c r="L22" s="537">
        <f>基本!$L$61</f>
        <v>0</v>
      </c>
      <c r="M22" s="537"/>
      <c r="N22" s="537"/>
      <c r="O22" s="537"/>
      <c r="P22" s="537"/>
      <c r="Q22" s="537"/>
      <c r="R22" s="625">
        <f>基本!$AR$4</f>
        <v>0</v>
      </c>
      <c r="S22" s="625"/>
      <c r="T22" s="625"/>
      <c r="U22" s="537">
        <f>基本!$L$62</f>
        <v>0</v>
      </c>
      <c r="V22" s="537"/>
      <c r="W22" s="537"/>
      <c r="X22" s="537"/>
      <c r="Y22" s="537"/>
      <c r="Z22" s="625">
        <f>F22+K22+R22</f>
        <v>0</v>
      </c>
      <c r="AA22" s="625"/>
      <c r="AB22" s="537">
        <f>G22+L22+U22</f>
        <v>0</v>
      </c>
      <c r="AC22" s="537"/>
      <c r="AD22" s="537"/>
      <c r="AE22" s="537"/>
      <c r="AF22" s="537"/>
      <c r="AG22" s="537"/>
      <c r="AH22" s="708"/>
      <c r="AI22" s="194"/>
      <c r="AJ22" s="722">
        <f>F22</f>
        <v>0</v>
      </c>
      <c r="AK22" s="625"/>
      <c r="AL22" s="537">
        <f>G22</f>
        <v>0</v>
      </c>
      <c r="AM22" s="537"/>
      <c r="AN22" s="537"/>
      <c r="AO22" s="193">
        <f>K22</f>
        <v>0</v>
      </c>
      <c r="AP22" s="537">
        <f>L22</f>
        <v>0</v>
      </c>
      <c r="AQ22" s="537"/>
      <c r="AR22" s="537"/>
      <c r="AS22" s="537"/>
      <c r="AT22" s="537"/>
      <c r="AU22" s="537"/>
      <c r="AV22" s="625">
        <f>AJ22+AO22</f>
        <v>0</v>
      </c>
      <c r="AW22" s="625"/>
      <c r="AX22" s="537">
        <f>AL22+AP22</f>
        <v>0</v>
      </c>
      <c r="AY22" s="537"/>
      <c r="AZ22" s="537"/>
      <c r="BA22" s="537"/>
      <c r="BB22" s="537"/>
      <c r="BC22" s="537"/>
      <c r="BD22" s="537"/>
      <c r="BE22" s="537"/>
      <c r="BF22" s="193">
        <f>基本!$AS$4</f>
        <v>0</v>
      </c>
      <c r="BG22" s="537">
        <f>基本!$L$63</f>
        <v>0</v>
      </c>
      <c r="BH22" s="537"/>
      <c r="BI22" s="708"/>
    </row>
    <row r="23" spans="1:61" ht="14.25" customHeight="1" x14ac:dyDescent="0.15">
      <c r="B23" s="572" t="s">
        <v>85</v>
      </c>
      <c r="C23" s="572"/>
      <c r="D23" s="572"/>
      <c r="E23" s="573"/>
      <c r="F23" s="192">
        <f>基本!$AT$4+基本!AW4</f>
        <v>0</v>
      </c>
      <c r="G23" s="537">
        <f>基本!$P$60</f>
        <v>0</v>
      </c>
      <c r="H23" s="537"/>
      <c r="I23" s="537"/>
      <c r="J23" s="537"/>
      <c r="K23" s="193">
        <f>基本!$AU$4</f>
        <v>0</v>
      </c>
      <c r="L23" s="537">
        <f>基本!$P$61</f>
        <v>0</v>
      </c>
      <c r="M23" s="537"/>
      <c r="N23" s="537"/>
      <c r="O23" s="537"/>
      <c r="P23" s="537"/>
      <c r="Q23" s="537"/>
      <c r="R23" s="625">
        <f>基本!$AV$4</f>
        <v>0</v>
      </c>
      <c r="S23" s="625"/>
      <c r="T23" s="625"/>
      <c r="U23" s="537">
        <f>基本!$P$62</f>
        <v>0</v>
      </c>
      <c r="V23" s="537"/>
      <c r="W23" s="537"/>
      <c r="X23" s="537"/>
      <c r="Y23" s="537"/>
      <c r="Z23" s="625">
        <f t="shared" ref="Z23:Z33" si="0">F23+K23+R23</f>
        <v>0</v>
      </c>
      <c r="AA23" s="625"/>
      <c r="AB23" s="537">
        <f>G23+L23+U23</f>
        <v>0</v>
      </c>
      <c r="AC23" s="537"/>
      <c r="AD23" s="537"/>
      <c r="AE23" s="537"/>
      <c r="AF23" s="537"/>
      <c r="AG23" s="537"/>
      <c r="AH23" s="708"/>
      <c r="AI23" s="194"/>
      <c r="AJ23" s="722">
        <f t="shared" ref="AJ23:AJ34" si="1">F23</f>
        <v>0</v>
      </c>
      <c r="AK23" s="625"/>
      <c r="AL23" s="537">
        <f t="shared" ref="AL23:AL34" si="2">G23</f>
        <v>0</v>
      </c>
      <c r="AM23" s="537"/>
      <c r="AN23" s="537"/>
      <c r="AO23" s="193">
        <f t="shared" ref="AO23:AO35" si="3">K23</f>
        <v>0</v>
      </c>
      <c r="AP23" s="537">
        <f t="shared" ref="AP23:AP34" si="4">L23</f>
        <v>0</v>
      </c>
      <c r="AQ23" s="537"/>
      <c r="AR23" s="537"/>
      <c r="AS23" s="537"/>
      <c r="AT23" s="537"/>
      <c r="AU23" s="537"/>
      <c r="AV23" s="625">
        <f t="shared" ref="AV23:AV33" si="5">AJ23+AO23</f>
        <v>0</v>
      </c>
      <c r="AW23" s="625"/>
      <c r="AX23" s="537">
        <f t="shared" ref="AX23:AX34" si="6">AL23+AP23</f>
        <v>0</v>
      </c>
      <c r="AY23" s="537"/>
      <c r="AZ23" s="537"/>
      <c r="BA23" s="537"/>
      <c r="BB23" s="537"/>
      <c r="BC23" s="537"/>
      <c r="BD23" s="537"/>
      <c r="BE23" s="537"/>
      <c r="BF23" s="193">
        <f>基本!$AW$4</f>
        <v>0</v>
      </c>
      <c r="BG23" s="537">
        <f>基本!$P$63</f>
        <v>0</v>
      </c>
      <c r="BH23" s="537"/>
      <c r="BI23" s="708"/>
    </row>
    <row r="24" spans="1:61" ht="14.25" customHeight="1" x14ac:dyDescent="0.15">
      <c r="B24" s="572" t="s">
        <v>24</v>
      </c>
      <c r="C24" s="572"/>
      <c r="D24" s="572"/>
      <c r="E24" s="573"/>
      <c r="F24" s="192">
        <f>基本!$AX$4+基本!BA4</f>
        <v>0</v>
      </c>
      <c r="G24" s="537">
        <f>基本!$T$60</f>
        <v>0</v>
      </c>
      <c r="H24" s="537"/>
      <c r="I24" s="537"/>
      <c r="J24" s="537"/>
      <c r="K24" s="193">
        <f>基本!$AY$4</f>
        <v>0</v>
      </c>
      <c r="L24" s="537">
        <f>基本!$T$61</f>
        <v>0</v>
      </c>
      <c r="M24" s="537"/>
      <c r="N24" s="537"/>
      <c r="O24" s="537"/>
      <c r="P24" s="537"/>
      <c r="Q24" s="537"/>
      <c r="R24" s="625">
        <f>基本!$AZ$4</f>
        <v>0</v>
      </c>
      <c r="S24" s="625"/>
      <c r="T24" s="625"/>
      <c r="U24" s="537">
        <f>基本!$T$62</f>
        <v>0</v>
      </c>
      <c r="V24" s="537"/>
      <c r="W24" s="537"/>
      <c r="X24" s="537"/>
      <c r="Y24" s="537"/>
      <c r="Z24" s="625">
        <f t="shared" si="0"/>
        <v>0</v>
      </c>
      <c r="AA24" s="625"/>
      <c r="AB24" s="537">
        <f t="shared" ref="AB24:AB33" si="7">G24+L24+U24</f>
        <v>0</v>
      </c>
      <c r="AC24" s="537"/>
      <c r="AD24" s="537"/>
      <c r="AE24" s="537"/>
      <c r="AF24" s="537"/>
      <c r="AG24" s="537"/>
      <c r="AH24" s="708"/>
      <c r="AI24" s="194"/>
      <c r="AJ24" s="722">
        <f t="shared" si="1"/>
        <v>0</v>
      </c>
      <c r="AK24" s="625"/>
      <c r="AL24" s="537">
        <f t="shared" si="2"/>
        <v>0</v>
      </c>
      <c r="AM24" s="537"/>
      <c r="AN24" s="537"/>
      <c r="AO24" s="193">
        <f t="shared" si="3"/>
        <v>0</v>
      </c>
      <c r="AP24" s="537">
        <f t="shared" si="4"/>
        <v>0</v>
      </c>
      <c r="AQ24" s="537"/>
      <c r="AR24" s="537"/>
      <c r="AS24" s="537"/>
      <c r="AT24" s="537"/>
      <c r="AU24" s="537"/>
      <c r="AV24" s="625">
        <f t="shared" si="5"/>
        <v>0</v>
      </c>
      <c r="AW24" s="625"/>
      <c r="AX24" s="537">
        <f t="shared" si="6"/>
        <v>0</v>
      </c>
      <c r="AY24" s="537"/>
      <c r="AZ24" s="537"/>
      <c r="BA24" s="537"/>
      <c r="BB24" s="537"/>
      <c r="BC24" s="537"/>
      <c r="BD24" s="537"/>
      <c r="BE24" s="537"/>
      <c r="BF24" s="193">
        <f>基本!$BA$4</f>
        <v>0</v>
      </c>
      <c r="BG24" s="537">
        <f>基本!$T$63</f>
        <v>0</v>
      </c>
      <c r="BH24" s="537"/>
      <c r="BI24" s="708"/>
    </row>
    <row r="25" spans="1:61" ht="14.25" customHeight="1" x14ac:dyDescent="0.15">
      <c r="B25" s="572" t="s">
        <v>25</v>
      </c>
      <c r="C25" s="572"/>
      <c r="D25" s="572"/>
      <c r="E25" s="573"/>
      <c r="F25" s="192">
        <f>基本!$BB$4+基本!BE4</f>
        <v>0</v>
      </c>
      <c r="G25" s="537">
        <f>基本!$U$60</f>
        <v>0</v>
      </c>
      <c r="H25" s="537"/>
      <c r="I25" s="537"/>
      <c r="J25" s="537"/>
      <c r="K25" s="193">
        <f>基本!$BC$4</f>
        <v>0</v>
      </c>
      <c r="L25" s="537">
        <f>基本!U$61</f>
        <v>0</v>
      </c>
      <c r="M25" s="537"/>
      <c r="N25" s="537"/>
      <c r="O25" s="537"/>
      <c r="P25" s="537"/>
      <c r="Q25" s="537"/>
      <c r="R25" s="625">
        <f>基本!$BD$4</f>
        <v>0</v>
      </c>
      <c r="S25" s="625"/>
      <c r="T25" s="625"/>
      <c r="U25" s="537">
        <f>基本!$U$62</f>
        <v>0</v>
      </c>
      <c r="V25" s="537"/>
      <c r="W25" s="537"/>
      <c r="X25" s="537"/>
      <c r="Y25" s="537"/>
      <c r="Z25" s="625">
        <f t="shared" si="0"/>
        <v>0</v>
      </c>
      <c r="AA25" s="625"/>
      <c r="AB25" s="537">
        <f t="shared" si="7"/>
        <v>0</v>
      </c>
      <c r="AC25" s="537"/>
      <c r="AD25" s="537"/>
      <c r="AE25" s="537"/>
      <c r="AF25" s="537"/>
      <c r="AG25" s="537"/>
      <c r="AH25" s="708"/>
      <c r="AI25" s="194"/>
      <c r="AJ25" s="722">
        <f t="shared" si="1"/>
        <v>0</v>
      </c>
      <c r="AK25" s="625"/>
      <c r="AL25" s="537">
        <f t="shared" si="2"/>
        <v>0</v>
      </c>
      <c r="AM25" s="537"/>
      <c r="AN25" s="537"/>
      <c r="AO25" s="193">
        <f t="shared" si="3"/>
        <v>0</v>
      </c>
      <c r="AP25" s="537">
        <f t="shared" si="4"/>
        <v>0</v>
      </c>
      <c r="AQ25" s="537"/>
      <c r="AR25" s="537"/>
      <c r="AS25" s="537"/>
      <c r="AT25" s="537"/>
      <c r="AU25" s="537"/>
      <c r="AV25" s="625">
        <f t="shared" si="5"/>
        <v>0</v>
      </c>
      <c r="AW25" s="625"/>
      <c r="AX25" s="537">
        <f t="shared" si="6"/>
        <v>0</v>
      </c>
      <c r="AY25" s="537"/>
      <c r="AZ25" s="537"/>
      <c r="BA25" s="537"/>
      <c r="BB25" s="537"/>
      <c r="BC25" s="537"/>
      <c r="BD25" s="537"/>
      <c r="BE25" s="537"/>
      <c r="BF25" s="193">
        <f>基本!$BE$4</f>
        <v>0</v>
      </c>
      <c r="BG25" s="537">
        <f>基本!$U$63</f>
        <v>0</v>
      </c>
      <c r="BH25" s="537"/>
      <c r="BI25" s="708"/>
    </row>
    <row r="26" spans="1:61" ht="14.25" customHeight="1" x14ac:dyDescent="0.15">
      <c r="B26" s="572" t="s">
        <v>26</v>
      </c>
      <c r="C26" s="572"/>
      <c r="D26" s="572"/>
      <c r="E26" s="573"/>
      <c r="F26" s="192">
        <f>基本!$BF$4+基本!BI4</f>
        <v>0</v>
      </c>
      <c r="G26" s="537">
        <f>基本!$V$60</f>
        <v>0</v>
      </c>
      <c r="H26" s="537"/>
      <c r="I26" s="537"/>
      <c r="J26" s="537"/>
      <c r="K26" s="193">
        <f>基本!$BG$4</f>
        <v>0</v>
      </c>
      <c r="L26" s="537">
        <f>基本!V$61</f>
        <v>0</v>
      </c>
      <c r="M26" s="537"/>
      <c r="N26" s="537"/>
      <c r="O26" s="537"/>
      <c r="P26" s="537"/>
      <c r="Q26" s="537"/>
      <c r="R26" s="625">
        <f>基本!$BH$4</f>
        <v>0</v>
      </c>
      <c r="S26" s="625"/>
      <c r="T26" s="625"/>
      <c r="U26" s="537">
        <f>基本!$V$62</f>
        <v>0</v>
      </c>
      <c r="V26" s="537"/>
      <c r="W26" s="537"/>
      <c r="X26" s="537"/>
      <c r="Y26" s="537"/>
      <c r="Z26" s="625">
        <f t="shared" si="0"/>
        <v>0</v>
      </c>
      <c r="AA26" s="625"/>
      <c r="AB26" s="537">
        <f t="shared" si="7"/>
        <v>0</v>
      </c>
      <c r="AC26" s="537"/>
      <c r="AD26" s="537"/>
      <c r="AE26" s="537"/>
      <c r="AF26" s="537"/>
      <c r="AG26" s="537"/>
      <c r="AH26" s="708"/>
      <c r="AI26" s="194"/>
      <c r="AJ26" s="722">
        <f t="shared" si="1"/>
        <v>0</v>
      </c>
      <c r="AK26" s="625"/>
      <c r="AL26" s="537">
        <f t="shared" si="2"/>
        <v>0</v>
      </c>
      <c r="AM26" s="537"/>
      <c r="AN26" s="537"/>
      <c r="AO26" s="193">
        <f t="shared" si="3"/>
        <v>0</v>
      </c>
      <c r="AP26" s="537">
        <f t="shared" si="4"/>
        <v>0</v>
      </c>
      <c r="AQ26" s="537"/>
      <c r="AR26" s="537"/>
      <c r="AS26" s="537"/>
      <c r="AT26" s="537"/>
      <c r="AU26" s="537"/>
      <c r="AV26" s="625">
        <f t="shared" si="5"/>
        <v>0</v>
      </c>
      <c r="AW26" s="625"/>
      <c r="AX26" s="537">
        <f t="shared" si="6"/>
        <v>0</v>
      </c>
      <c r="AY26" s="537"/>
      <c r="AZ26" s="537"/>
      <c r="BA26" s="537"/>
      <c r="BB26" s="537"/>
      <c r="BC26" s="537"/>
      <c r="BD26" s="537"/>
      <c r="BE26" s="537"/>
      <c r="BF26" s="193">
        <f>基本!$BI$4</f>
        <v>0</v>
      </c>
      <c r="BG26" s="537">
        <f>基本!$V$63</f>
        <v>0</v>
      </c>
      <c r="BH26" s="537"/>
      <c r="BI26" s="708"/>
    </row>
    <row r="27" spans="1:61" ht="14.25" customHeight="1" x14ac:dyDescent="0.15">
      <c r="B27" s="572" t="s">
        <v>27</v>
      </c>
      <c r="C27" s="572"/>
      <c r="D27" s="572"/>
      <c r="E27" s="573"/>
      <c r="F27" s="192">
        <f>基本!$BJ$4+基本!BM4</f>
        <v>0</v>
      </c>
      <c r="G27" s="537">
        <f>基本!$W$60</f>
        <v>0</v>
      </c>
      <c r="H27" s="537"/>
      <c r="I27" s="537"/>
      <c r="J27" s="537"/>
      <c r="K27" s="193">
        <f>基本!$BK$4</f>
        <v>0</v>
      </c>
      <c r="L27" s="537">
        <f>基本!W$61</f>
        <v>0</v>
      </c>
      <c r="M27" s="537"/>
      <c r="N27" s="537"/>
      <c r="O27" s="537"/>
      <c r="P27" s="537"/>
      <c r="Q27" s="537"/>
      <c r="R27" s="625">
        <f>基本!$BL$4</f>
        <v>0</v>
      </c>
      <c r="S27" s="625"/>
      <c r="T27" s="625"/>
      <c r="U27" s="537">
        <f>基本!$W$62</f>
        <v>0</v>
      </c>
      <c r="V27" s="537"/>
      <c r="W27" s="537"/>
      <c r="X27" s="537"/>
      <c r="Y27" s="537"/>
      <c r="Z27" s="625">
        <f t="shared" si="0"/>
        <v>0</v>
      </c>
      <c r="AA27" s="625"/>
      <c r="AB27" s="537">
        <f t="shared" si="7"/>
        <v>0</v>
      </c>
      <c r="AC27" s="537"/>
      <c r="AD27" s="537"/>
      <c r="AE27" s="537"/>
      <c r="AF27" s="537"/>
      <c r="AG27" s="537"/>
      <c r="AH27" s="708"/>
      <c r="AI27" s="194"/>
      <c r="AJ27" s="722">
        <f t="shared" si="1"/>
        <v>0</v>
      </c>
      <c r="AK27" s="625"/>
      <c r="AL27" s="537">
        <f t="shared" si="2"/>
        <v>0</v>
      </c>
      <c r="AM27" s="537"/>
      <c r="AN27" s="537"/>
      <c r="AO27" s="193">
        <f t="shared" si="3"/>
        <v>0</v>
      </c>
      <c r="AP27" s="537">
        <f t="shared" si="4"/>
        <v>0</v>
      </c>
      <c r="AQ27" s="537"/>
      <c r="AR27" s="537"/>
      <c r="AS27" s="537"/>
      <c r="AT27" s="537"/>
      <c r="AU27" s="537"/>
      <c r="AV27" s="625">
        <f t="shared" si="5"/>
        <v>0</v>
      </c>
      <c r="AW27" s="625"/>
      <c r="AX27" s="537">
        <f t="shared" si="6"/>
        <v>0</v>
      </c>
      <c r="AY27" s="537"/>
      <c r="AZ27" s="537"/>
      <c r="BA27" s="537"/>
      <c r="BB27" s="537"/>
      <c r="BC27" s="537"/>
      <c r="BD27" s="537"/>
      <c r="BE27" s="537"/>
      <c r="BF27" s="193">
        <f>基本!$BM$4</f>
        <v>0</v>
      </c>
      <c r="BG27" s="537">
        <f>基本!$W$63</f>
        <v>0</v>
      </c>
      <c r="BH27" s="537"/>
      <c r="BI27" s="708"/>
    </row>
    <row r="28" spans="1:61" ht="14.25" customHeight="1" x14ac:dyDescent="0.15">
      <c r="B28" s="572" t="s">
        <v>28</v>
      </c>
      <c r="C28" s="572"/>
      <c r="D28" s="572"/>
      <c r="E28" s="573"/>
      <c r="F28" s="192">
        <f>基本!$BN$4+基本!BQ4</f>
        <v>0</v>
      </c>
      <c r="G28" s="537">
        <f>基本!$X$60</f>
        <v>0</v>
      </c>
      <c r="H28" s="537"/>
      <c r="I28" s="537"/>
      <c r="J28" s="537"/>
      <c r="K28" s="193">
        <f>基本!$BO$4</f>
        <v>0</v>
      </c>
      <c r="L28" s="537">
        <f>基本!X$61</f>
        <v>0</v>
      </c>
      <c r="M28" s="537"/>
      <c r="N28" s="537"/>
      <c r="O28" s="537"/>
      <c r="P28" s="537"/>
      <c r="Q28" s="537"/>
      <c r="R28" s="625">
        <f>基本!$BP$4</f>
        <v>0</v>
      </c>
      <c r="S28" s="625"/>
      <c r="T28" s="625"/>
      <c r="U28" s="537">
        <f>基本!$X$62</f>
        <v>0</v>
      </c>
      <c r="V28" s="537"/>
      <c r="W28" s="537"/>
      <c r="X28" s="537"/>
      <c r="Y28" s="537"/>
      <c r="Z28" s="625">
        <f t="shared" si="0"/>
        <v>0</v>
      </c>
      <c r="AA28" s="625"/>
      <c r="AB28" s="537">
        <f t="shared" si="7"/>
        <v>0</v>
      </c>
      <c r="AC28" s="537"/>
      <c r="AD28" s="537"/>
      <c r="AE28" s="537"/>
      <c r="AF28" s="537"/>
      <c r="AG28" s="537"/>
      <c r="AH28" s="708"/>
      <c r="AI28" s="194"/>
      <c r="AJ28" s="722">
        <f t="shared" si="1"/>
        <v>0</v>
      </c>
      <c r="AK28" s="625"/>
      <c r="AL28" s="537">
        <f t="shared" si="2"/>
        <v>0</v>
      </c>
      <c r="AM28" s="537"/>
      <c r="AN28" s="537"/>
      <c r="AO28" s="193">
        <f t="shared" si="3"/>
        <v>0</v>
      </c>
      <c r="AP28" s="537">
        <f t="shared" si="4"/>
        <v>0</v>
      </c>
      <c r="AQ28" s="537"/>
      <c r="AR28" s="537"/>
      <c r="AS28" s="537"/>
      <c r="AT28" s="537"/>
      <c r="AU28" s="537"/>
      <c r="AV28" s="625">
        <f t="shared" si="5"/>
        <v>0</v>
      </c>
      <c r="AW28" s="625"/>
      <c r="AX28" s="537">
        <f t="shared" si="6"/>
        <v>0</v>
      </c>
      <c r="AY28" s="537"/>
      <c r="AZ28" s="537"/>
      <c r="BA28" s="537"/>
      <c r="BB28" s="537"/>
      <c r="BC28" s="537"/>
      <c r="BD28" s="537"/>
      <c r="BE28" s="537"/>
      <c r="BF28" s="193">
        <f>基本!$BQ$4</f>
        <v>0</v>
      </c>
      <c r="BG28" s="537">
        <f>基本!$X$63</f>
        <v>0</v>
      </c>
      <c r="BH28" s="537"/>
      <c r="BI28" s="708"/>
    </row>
    <row r="29" spans="1:61" ht="14.25" customHeight="1" x14ac:dyDescent="0.15">
      <c r="B29" s="572" t="s">
        <v>29</v>
      </c>
      <c r="C29" s="572"/>
      <c r="D29" s="572"/>
      <c r="E29" s="573"/>
      <c r="F29" s="192">
        <f>基本!$BR$4+基本!BU4</f>
        <v>0</v>
      </c>
      <c r="G29" s="537">
        <f>基本!$Y$60</f>
        <v>0</v>
      </c>
      <c r="H29" s="537"/>
      <c r="I29" s="537"/>
      <c r="J29" s="537"/>
      <c r="K29" s="193">
        <f>基本!$BS$4</f>
        <v>0</v>
      </c>
      <c r="L29" s="537">
        <f>基本!Y$61</f>
        <v>0</v>
      </c>
      <c r="M29" s="537"/>
      <c r="N29" s="537"/>
      <c r="O29" s="537"/>
      <c r="P29" s="537"/>
      <c r="Q29" s="537"/>
      <c r="R29" s="625">
        <f>基本!$BT$4</f>
        <v>0</v>
      </c>
      <c r="S29" s="625"/>
      <c r="T29" s="625"/>
      <c r="U29" s="537">
        <f>基本!$Y$62</f>
        <v>0</v>
      </c>
      <c r="V29" s="537"/>
      <c r="W29" s="537"/>
      <c r="X29" s="537"/>
      <c r="Y29" s="537"/>
      <c r="Z29" s="625">
        <f t="shared" si="0"/>
        <v>0</v>
      </c>
      <c r="AA29" s="625"/>
      <c r="AB29" s="537">
        <f t="shared" si="7"/>
        <v>0</v>
      </c>
      <c r="AC29" s="537"/>
      <c r="AD29" s="537"/>
      <c r="AE29" s="537"/>
      <c r="AF29" s="537"/>
      <c r="AG29" s="537"/>
      <c r="AH29" s="708"/>
      <c r="AI29" s="194"/>
      <c r="AJ29" s="722">
        <f t="shared" si="1"/>
        <v>0</v>
      </c>
      <c r="AK29" s="625"/>
      <c r="AL29" s="537">
        <f t="shared" si="2"/>
        <v>0</v>
      </c>
      <c r="AM29" s="537"/>
      <c r="AN29" s="537"/>
      <c r="AO29" s="193">
        <f t="shared" si="3"/>
        <v>0</v>
      </c>
      <c r="AP29" s="537">
        <f t="shared" si="4"/>
        <v>0</v>
      </c>
      <c r="AQ29" s="537"/>
      <c r="AR29" s="537"/>
      <c r="AS29" s="537"/>
      <c r="AT29" s="537"/>
      <c r="AU29" s="537"/>
      <c r="AV29" s="625">
        <f t="shared" si="5"/>
        <v>0</v>
      </c>
      <c r="AW29" s="625"/>
      <c r="AX29" s="537">
        <f t="shared" si="6"/>
        <v>0</v>
      </c>
      <c r="AY29" s="537"/>
      <c r="AZ29" s="537"/>
      <c r="BA29" s="537"/>
      <c r="BB29" s="537"/>
      <c r="BC29" s="537"/>
      <c r="BD29" s="537"/>
      <c r="BE29" s="537"/>
      <c r="BF29" s="193">
        <f>基本!$BU$4</f>
        <v>0</v>
      </c>
      <c r="BG29" s="537">
        <f>基本!$Y$63</f>
        <v>0</v>
      </c>
      <c r="BH29" s="537"/>
      <c r="BI29" s="708"/>
    </row>
    <row r="30" spans="1:61" ht="14.25" customHeight="1" x14ac:dyDescent="0.15">
      <c r="B30" s="572" t="s">
        <v>30</v>
      </c>
      <c r="C30" s="572"/>
      <c r="D30" s="572"/>
      <c r="E30" s="573"/>
      <c r="F30" s="192">
        <f>基本!$BV$4+基本!BY4</f>
        <v>0</v>
      </c>
      <c r="G30" s="537">
        <f>基本!$Z$60</f>
        <v>0</v>
      </c>
      <c r="H30" s="537"/>
      <c r="I30" s="537"/>
      <c r="J30" s="537"/>
      <c r="K30" s="193">
        <f>基本!$BW$4</f>
        <v>0</v>
      </c>
      <c r="L30" s="537">
        <f>基本!Z$61</f>
        <v>0</v>
      </c>
      <c r="M30" s="537"/>
      <c r="N30" s="537"/>
      <c r="O30" s="537"/>
      <c r="P30" s="537"/>
      <c r="Q30" s="537"/>
      <c r="R30" s="625">
        <f>基本!$BX$4</f>
        <v>0</v>
      </c>
      <c r="S30" s="625"/>
      <c r="T30" s="625"/>
      <c r="U30" s="537">
        <f>基本!$Z$62</f>
        <v>0</v>
      </c>
      <c r="V30" s="537"/>
      <c r="W30" s="537"/>
      <c r="X30" s="537"/>
      <c r="Y30" s="537"/>
      <c r="Z30" s="625">
        <f t="shared" si="0"/>
        <v>0</v>
      </c>
      <c r="AA30" s="625"/>
      <c r="AB30" s="537">
        <f t="shared" si="7"/>
        <v>0</v>
      </c>
      <c r="AC30" s="537"/>
      <c r="AD30" s="537"/>
      <c r="AE30" s="537"/>
      <c r="AF30" s="537"/>
      <c r="AG30" s="537"/>
      <c r="AH30" s="708"/>
      <c r="AI30" s="194"/>
      <c r="AJ30" s="722">
        <f t="shared" si="1"/>
        <v>0</v>
      </c>
      <c r="AK30" s="625"/>
      <c r="AL30" s="537">
        <f t="shared" si="2"/>
        <v>0</v>
      </c>
      <c r="AM30" s="537"/>
      <c r="AN30" s="537"/>
      <c r="AO30" s="193">
        <f t="shared" si="3"/>
        <v>0</v>
      </c>
      <c r="AP30" s="537">
        <f t="shared" si="4"/>
        <v>0</v>
      </c>
      <c r="AQ30" s="537"/>
      <c r="AR30" s="537"/>
      <c r="AS30" s="537"/>
      <c r="AT30" s="537"/>
      <c r="AU30" s="537"/>
      <c r="AV30" s="625">
        <f t="shared" si="5"/>
        <v>0</v>
      </c>
      <c r="AW30" s="625"/>
      <c r="AX30" s="537">
        <f t="shared" si="6"/>
        <v>0</v>
      </c>
      <c r="AY30" s="537"/>
      <c r="AZ30" s="537"/>
      <c r="BA30" s="537"/>
      <c r="BB30" s="537"/>
      <c r="BC30" s="537"/>
      <c r="BD30" s="537"/>
      <c r="BE30" s="537"/>
      <c r="BF30" s="193">
        <f>基本!$BY$4</f>
        <v>0</v>
      </c>
      <c r="BG30" s="537">
        <f>基本!$Z$63</f>
        <v>0</v>
      </c>
      <c r="BH30" s="537"/>
      <c r="BI30" s="708"/>
    </row>
    <row r="31" spans="1:61" ht="14.25" customHeight="1" x14ac:dyDescent="0.15">
      <c r="B31" s="572" t="s">
        <v>31</v>
      </c>
      <c r="C31" s="572"/>
      <c r="D31" s="572"/>
      <c r="E31" s="573"/>
      <c r="F31" s="192">
        <f>基本!$BZ$4+基本!CC4</f>
        <v>0</v>
      </c>
      <c r="G31" s="537">
        <f>基本!$AA$60</f>
        <v>0</v>
      </c>
      <c r="H31" s="537"/>
      <c r="I31" s="537"/>
      <c r="J31" s="537"/>
      <c r="K31" s="193">
        <f>基本!$CA$4</f>
        <v>0</v>
      </c>
      <c r="L31" s="537">
        <f>基本!$AA$61</f>
        <v>0</v>
      </c>
      <c r="M31" s="537"/>
      <c r="N31" s="537"/>
      <c r="O31" s="537"/>
      <c r="P31" s="537"/>
      <c r="Q31" s="537"/>
      <c r="R31" s="625">
        <f>基本!$CB$4</f>
        <v>0</v>
      </c>
      <c r="S31" s="625"/>
      <c r="T31" s="625"/>
      <c r="U31" s="537">
        <f>基本!$AA$62</f>
        <v>0</v>
      </c>
      <c r="V31" s="537"/>
      <c r="W31" s="537"/>
      <c r="X31" s="537"/>
      <c r="Y31" s="537"/>
      <c r="Z31" s="625">
        <f t="shared" si="0"/>
        <v>0</v>
      </c>
      <c r="AA31" s="625"/>
      <c r="AB31" s="537">
        <f t="shared" si="7"/>
        <v>0</v>
      </c>
      <c r="AC31" s="537"/>
      <c r="AD31" s="537"/>
      <c r="AE31" s="537"/>
      <c r="AF31" s="537"/>
      <c r="AG31" s="537"/>
      <c r="AH31" s="708"/>
      <c r="AI31" s="194"/>
      <c r="AJ31" s="722">
        <f t="shared" si="1"/>
        <v>0</v>
      </c>
      <c r="AK31" s="625"/>
      <c r="AL31" s="537">
        <f t="shared" si="2"/>
        <v>0</v>
      </c>
      <c r="AM31" s="537"/>
      <c r="AN31" s="537"/>
      <c r="AO31" s="193">
        <f t="shared" si="3"/>
        <v>0</v>
      </c>
      <c r="AP31" s="537">
        <f t="shared" si="4"/>
        <v>0</v>
      </c>
      <c r="AQ31" s="537"/>
      <c r="AR31" s="537"/>
      <c r="AS31" s="537"/>
      <c r="AT31" s="537"/>
      <c r="AU31" s="537"/>
      <c r="AV31" s="625">
        <f t="shared" si="5"/>
        <v>0</v>
      </c>
      <c r="AW31" s="625"/>
      <c r="AX31" s="537">
        <f t="shared" si="6"/>
        <v>0</v>
      </c>
      <c r="AY31" s="537"/>
      <c r="AZ31" s="537"/>
      <c r="BA31" s="537"/>
      <c r="BB31" s="537"/>
      <c r="BC31" s="537"/>
      <c r="BD31" s="537"/>
      <c r="BE31" s="537"/>
      <c r="BF31" s="193">
        <f>基本!$CC$4</f>
        <v>0</v>
      </c>
      <c r="BG31" s="537">
        <f>基本!$AA$63</f>
        <v>0</v>
      </c>
      <c r="BH31" s="537"/>
      <c r="BI31" s="708"/>
    </row>
    <row r="32" spans="1:61" ht="14.25" customHeight="1" x14ac:dyDescent="0.15">
      <c r="B32" s="572" t="s">
        <v>32</v>
      </c>
      <c r="C32" s="572"/>
      <c r="D32" s="574"/>
      <c r="E32" s="573"/>
      <c r="F32" s="192">
        <f>基本!$BZ$4+基本!CG4</f>
        <v>0</v>
      </c>
      <c r="G32" s="537">
        <f>基本!$AB$60</f>
        <v>0</v>
      </c>
      <c r="H32" s="537"/>
      <c r="I32" s="537"/>
      <c r="J32" s="537"/>
      <c r="K32" s="193">
        <f>基本!$CE$4</f>
        <v>0</v>
      </c>
      <c r="L32" s="537">
        <f>基本!$AB$61</f>
        <v>0</v>
      </c>
      <c r="M32" s="537"/>
      <c r="N32" s="537"/>
      <c r="O32" s="537"/>
      <c r="P32" s="537"/>
      <c r="Q32" s="537"/>
      <c r="R32" s="625">
        <f>基本!$CF$4</f>
        <v>0</v>
      </c>
      <c r="S32" s="625"/>
      <c r="T32" s="625"/>
      <c r="U32" s="537">
        <f>基本!$AB$62</f>
        <v>0</v>
      </c>
      <c r="V32" s="537"/>
      <c r="W32" s="537"/>
      <c r="X32" s="537"/>
      <c r="Y32" s="537"/>
      <c r="Z32" s="625">
        <f t="shared" si="0"/>
        <v>0</v>
      </c>
      <c r="AA32" s="625"/>
      <c r="AB32" s="537">
        <f t="shared" si="7"/>
        <v>0</v>
      </c>
      <c r="AC32" s="537"/>
      <c r="AD32" s="537"/>
      <c r="AE32" s="537"/>
      <c r="AF32" s="537"/>
      <c r="AG32" s="537"/>
      <c r="AH32" s="708"/>
      <c r="AI32" s="194"/>
      <c r="AJ32" s="722">
        <f t="shared" si="1"/>
        <v>0</v>
      </c>
      <c r="AK32" s="625"/>
      <c r="AL32" s="537">
        <f t="shared" si="2"/>
        <v>0</v>
      </c>
      <c r="AM32" s="537"/>
      <c r="AN32" s="537"/>
      <c r="AO32" s="193">
        <f t="shared" si="3"/>
        <v>0</v>
      </c>
      <c r="AP32" s="537">
        <f t="shared" si="4"/>
        <v>0</v>
      </c>
      <c r="AQ32" s="537"/>
      <c r="AR32" s="537"/>
      <c r="AS32" s="537"/>
      <c r="AT32" s="537"/>
      <c r="AU32" s="537"/>
      <c r="AV32" s="625">
        <f t="shared" si="5"/>
        <v>0</v>
      </c>
      <c r="AW32" s="625"/>
      <c r="AX32" s="537">
        <f t="shared" si="6"/>
        <v>0</v>
      </c>
      <c r="AY32" s="537"/>
      <c r="AZ32" s="537"/>
      <c r="BA32" s="537"/>
      <c r="BB32" s="537"/>
      <c r="BC32" s="537"/>
      <c r="BD32" s="537"/>
      <c r="BE32" s="537"/>
      <c r="BF32" s="193">
        <f>基本!$CG$4</f>
        <v>0</v>
      </c>
      <c r="BG32" s="537">
        <f>基本!$AB$63</f>
        <v>0</v>
      </c>
      <c r="BH32" s="537"/>
      <c r="BI32" s="708"/>
    </row>
    <row r="33" spans="1:61" ht="14.25" customHeight="1" x14ac:dyDescent="0.15">
      <c r="B33" s="568" t="s">
        <v>86</v>
      </c>
      <c r="C33" s="569"/>
      <c r="D33" s="207"/>
      <c r="E33" s="195" t="s">
        <v>87</v>
      </c>
      <c r="F33" s="192">
        <f>基本!$CH$4+基本!CK4</f>
        <v>0</v>
      </c>
      <c r="G33" s="537">
        <f>基本!$AC$60</f>
        <v>0</v>
      </c>
      <c r="H33" s="537"/>
      <c r="I33" s="537"/>
      <c r="J33" s="537"/>
      <c r="K33" s="193">
        <f>基本!$CI$4</f>
        <v>0</v>
      </c>
      <c r="L33" s="537">
        <f>基本!$AC$61</f>
        <v>0</v>
      </c>
      <c r="M33" s="537"/>
      <c r="N33" s="537"/>
      <c r="O33" s="537"/>
      <c r="P33" s="537"/>
      <c r="Q33" s="537"/>
      <c r="R33" s="625">
        <f>基本!$CJ$4</f>
        <v>0</v>
      </c>
      <c r="S33" s="625"/>
      <c r="T33" s="625"/>
      <c r="U33" s="537">
        <f>基本!$AC$62</f>
        <v>0</v>
      </c>
      <c r="V33" s="537"/>
      <c r="W33" s="537"/>
      <c r="X33" s="537"/>
      <c r="Y33" s="537"/>
      <c r="Z33" s="625">
        <f t="shared" si="0"/>
        <v>0</v>
      </c>
      <c r="AA33" s="625"/>
      <c r="AB33" s="537">
        <f t="shared" si="7"/>
        <v>0</v>
      </c>
      <c r="AC33" s="537"/>
      <c r="AD33" s="537"/>
      <c r="AE33" s="537"/>
      <c r="AF33" s="537"/>
      <c r="AG33" s="537"/>
      <c r="AH33" s="708"/>
      <c r="AI33" s="194"/>
      <c r="AJ33" s="722">
        <f t="shared" si="1"/>
        <v>0</v>
      </c>
      <c r="AK33" s="625"/>
      <c r="AL33" s="537">
        <f t="shared" si="2"/>
        <v>0</v>
      </c>
      <c r="AM33" s="537"/>
      <c r="AN33" s="537"/>
      <c r="AO33" s="193">
        <f t="shared" si="3"/>
        <v>0</v>
      </c>
      <c r="AP33" s="537">
        <f t="shared" si="4"/>
        <v>0</v>
      </c>
      <c r="AQ33" s="537"/>
      <c r="AR33" s="537"/>
      <c r="AS33" s="537"/>
      <c r="AT33" s="537"/>
      <c r="AU33" s="537"/>
      <c r="AV33" s="625">
        <f t="shared" si="5"/>
        <v>0</v>
      </c>
      <c r="AW33" s="625"/>
      <c r="AX33" s="537">
        <f t="shared" si="6"/>
        <v>0</v>
      </c>
      <c r="AY33" s="537"/>
      <c r="AZ33" s="537"/>
      <c r="BA33" s="537"/>
      <c r="BB33" s="537"/>
      <c r="BC33" s="537"/>
      <c r="BD33" s="537"/>
      <c r="BE33" s="537"/>
      <c r="BF33" s="193">
        <f>基本!$CK$4</f>
        <v>0</v>
      </c>
      <c r="BG33" s="537">
        <f>基本!$AC$63</f>
        <v>0</v>
      </c>
      <c r="BH33" s="537"/>
      <c r="BI33" s="708"/>
    </row>
    <row r="34" spans="1:61" ht="14.25" customHeight="1" x14ac:dyDescent="0.15">
      <c r="B34" s="568" t="s">
        <v>86</v>
      </c>
      <c r="C34" s="569"/>
      <c r="D34" s="208"/>
      <c r="E34" s="195" t="s">
        <v>87</v>
      </c>
      <c r="F34" s="192">
        <f>基本!$CL$4+基本!CO4</f>
        <v>0</v>
      </c>
      <c r="G34" s="537">
        <f>基本!$AD$60</f>
        <v>0</v>
      </c>
      <c r="H34" s="537"/>
      <c r="I34" s="537"/>
      <c r="J34" s="537"/>
      <c r="K34" s="193">
        <f>基本!$CM$4</f>
        <v>0</v>
      </c>
      <c r="L34" s="537">
        <f>基本!$AD$61</f>
        <v>0</v>
      </c>
      <c r="M34" s="537"/>
      <c r="N34" s="537"/>
      <c r="O34" s="537"/>
      <c r="P34" s="537"/>
      <c r="Q34" s="537"/>
      <c r="R34" s="625">
        <f>基本!$CN$4</f>
        <v>0</v>
      </c>
      <c r="S34" s="625"/>
      <c r="T34" s="625"/>
      <c r="U34" s="537">
        <f>基本!AD$62</f>
        <v>0</v>
      </c>
      <c r="V34" s="537"/>
      <c r="W34" s="537"/>
      <c r="X34" s="537"/>
      <c r="Y34" s="537"/>
      <c r="Z34" s="625">
        <f>F34+K34+R34</f>
        <v>0</v>
      </c>
      <c r="AA34" s="625"/>
      <c r="AB34" s="537">
        <f>G34+L34+U34</f>
        <v>0</v>
      </c>
      <c r="AC34" s="537"/>
      <c r="AD34" s="537"/>
      <c r="AE34" s="537"/>
      <c r="AF34" s="537"/>
      <c r="AG34" s="537"/>
      <c r="AH34" s="708"/>
      <c r="AI34" s="194"/>
      <c r="AJ34" s="722">
        <f t="shared" si="1"/>
        <v>0</v>
      </c>
      <c r="AK34" s="625"/>
      <c r="AL34" s="537">
        <f t="shared" si="2"/>
        <v>0</v>
      </c>
      <c r="AM34" s="537"/>
      <c r="AN34" s="537"/>
      <c r="AO34" s="193">
        <f t="shared" si="3"/>
        <v>0</v>
      </c>
      <c r="AP34" s="537">
        <f t="shared" si="4"/>
        <v>0</v>
      </c>
      <c r="AQ34" s="537"/>
      <c r="AR34" s="537"/>
      <c r="AS34" s="537"/>
      <c r="AT34" s="537"/>
      <c r="AU34" s="537"/>
      <c r="AV34" s="625">
        <f>AJ34+AO34</f>
        <v>0</v>
      </c>
      <c r="AW34" s="625"/>
      <c r="AX34" s="537">
        <f t="shared" si="6"/>
        <v>0</v>
      </c>
      <c r="AY34" s="537"/>
      <c r="AZ34" s="537"/>
      <c r="BA34" s="537"/>
      <c r="BB34" s="537"/>
      <c r="BC34" s="537"/>
      <c r="BD34" s="537"/>
      <c r="BE34" s="537"/>
      <c r="BF34" s="193">
        <f>基本!$CO$4</f>
        <v>0</v>
      </c>
      <c r="BG34" s="537">
        <f>基本!$AD$63</f>
        <v>0</v>
      </c>
      <c r="BH34" s="537"/>
      <c r="BI34" s="708"/>
    </row>
    <row r="35" spans="1:61" ht="14.25" customHeight="1" x14ac:dyDescent="0.15">
      <c r="B35" s="568" t="s">
        <v>86</v>
      </c>
      <c r="C35" s="569"/>
      <c r="D35" s="209"/>
      <c r="E35" s="195" t="s">
        <v>87</v>
      </c>
      <c r="F35" s="192">
        <f>基本!$CP$4+基本!CS4</f>
        <v>0</v>
      </c>
      <c r="G35" s="537">
        <f>基本!$AE$60</f>
        <v>0</v>
      </c>
      <c r="H35" s="537"/>
      <c r="I35" s="537"/>
      <c r="J35" s="537"/>
      <c r="K35" s="193">
        <f>基本!$CQ$4</f>
        <v>0</v>
      </c>
      <c r="L35" s="537">
        <f>基本!$AE$61</f>
        <v>0</v>
      </c>
      <c r="M35" s="537"/>
      <c r="N35" s="537"/>
      <c r="O35" s="537"/>
      <c r="P35" s="537"/>
      <c r="Q35" s="537"/>
      <c r="R35" s="625">
        <f>基本!$CR$4</f>
        <v>0</v>
      </c>
      <c r="S35" s="625"/>
      <c r="T35" s="625"/>
      <c r="U35" s="537">
        <f>基本!AE$62</f>
        <v>0</v>
      </c>
      <c r="V35" s="537"/>
      <c r="W35" s="537"/>
      <c r="X35" s="537"/>
      <c r="Y35" s="537"/>
      <c r="Z35" s="625">
        <f>F35+K35+R35</f>
        <v>0</v>
      </c>
      <c r="AA35" s="625"/>
      <c r="AB35" s="537">
        <f>G35+L35+U35</f>
        <v>0</v>
      </c>
      <c r="AC35" s="537"/>
      <c r="AD35" s="537"/>
      <c r="AE35" s="537"/>
      <c r="AF35" s="537"/>
      <c r="AG35" s="537"/>
      <c r="AH35" s="708"/>
      <c r="AI35" s="194"/>
      <c r="AJ35" s="722">
        <f>F35</f>
        <v>0</v>
      </c>
      <c r="AK35" s="625"/>
      <c r="AL35" s="537">
        <f>G35</f>
        <v>0</v>
      </c>
      <c r="AM35" s="537"/>
      <c r="AN35" s="537"/>
      <c r="AO35" s="193">
        <f t="shared" si="3"/>
        <v>0</v>
      </c>
      <c r="AP35" s="537">
        <f>L35</f>
        <v>0</v>
      </c>
      <c r="AQ35" s="537"/>
      <c r="AR35" s="537"/>
      <c r="AS35" s="537"/>
      <c r="AT35" s="537"/>
      <c r="AU35" s="537"/>
      <c r="AV35" s="625">
        <f>AJ35+AO35</f>
        <v>0</v>
      </c>
      <c r="AW35" s="625"/>
      <c r="AX35" s="537">
        <f>AL35+AP35</f>
        <v>0</v>
      </c>
      <c r="AY35" s="537"/>
      <c r="AZ35" s="537"/>
      <c r="BA35" s="537"/>
      <c r="BB35" s="537"/>
      <c r="BC35" s="537"/>
      <c r="BD35" s="537"/>
      <c r="BE35" s="537"/>
      <c r="BF35" s="193">
        <f>基本!$CS$4</f>
        <v>0</v>
      </c>
      <c r="BG35" s="537">
        <f>基本!$AE$63</f>
        <v>0</v>
      </c>
      <c r="BH35" s="537"/>
      <c r="BI35" s="708"/>
    </row>
    <row r="36" spans="1:61" ht="20.25" customHeight="1" x14ac:dyDescent="0.15">
      <c r="B36" s="545" t="s">
        <v>88</v>
      </c>
      <c r="C36" s="545"/>
      <c r="D36" s="570"/>
      <c r="E36" s="571"/>
      <c r="F36" s="581"/>
      <c r="G36" s="575">
        <f>SUM(G21:J35)</f>
        <v>0</v>
      </c>
      <c r="H36" s="576"/>
      <c r="I36" s="576"/>
      <c r="J36" s="577"/>
      <c r="K36" s="566"/>
      <c r="L36" s="575">
        <f>SUM(L21:Q35)</f>
        <v>0</v>
      </c>
      <c r="M36" s="576"/>
      <c r="N36" s="576"/>
      <c r="O36" s="576"/>
      <c r="P36" s="576"/>
      <c r="Q36" s="577"/>
      <c r="R36" s="566"/>
      <c r="S36" s="566"/>
      <c r="T36" s="566"/>
      <c r="U36" s="709">
        <f>SUM(U21:Y35)</f>
        <v>0</v>
      </c>
      <c r="V36" s="709"/>
      <c r="W36" s="709"/>
      <c r="X36" s="709"/>
      <c r="Y36" s="709"/>
      <c r="Z36" s="711" t="s">
        <v>89</v>
      </c>
      <c r="AA36" s="712"/>
      <c r="AB36" s="715">
        <f>SUM(AB21:AH35)</f>
        <v>0</v>
      </c>
      <c r="AC36" s="716"/>
      <c r="AD36" s="716"/>
      <c r="AE36" s="716"/>
      <c r="AF36" s="716"/>
      <c r="AG36" s="716"/>
      <c r="AH36" s="717"/>
      <c r="AJ36" s="797"/>
      <c r="AK36" s="709"/>
      <c r="AL36" s="709">
        <f>SUM(AL21:AN35)</f>
        <v>0</v>
      </c>
      <c r="AM36" s="709"/>
      <c r="AN36" s="709"/>
      <c r="AO36" s="566"/>
      <c r="AP36" s="709">
        <f>SUM(AP21:AU35)</f>
        <v>0</v>
      </c>
      <c r="AQ36" s="709"/>
      <c r="AR36" s="709"/>
      <c r="AS36" s="709"/>
      <c r="AT36" s="709"/>
      <c r="AU36" s="709"/>
      <c r="AV36" s="793" t="s">
        <v>90</v>
      </c>
      <c r="AW36" s="794"/>
      <c r="AX36" s="723">
        <f>SUM(AX21:BE35)</f>
        <v>0</v>
      </c>
      <c r="AY36" s="724"/>
      <c r="AZ36" s="724"/>
      <c r="BA36" s="724"/>
      <c r="BB36" s="724"/>
      <c r="BC36" s="724"/>
      <c r="BD36" s="724"/>
      <c r="BE36" s="729"/>
      <c r="BF36" s="196" t="s">
        <v>91</v>
      </c>
      <c r="BG36" s="723">
        <f>SUM(BG21:BI35)</f>
        <v>0</v>
      </c>
      <c r="BH36" s="724"/>
      <c r="BI36" s="725"/>
    </row>
    <row r="37" spans="1:61" ht="20.25" customHeight="1" x14ac:dyDescent="0.15">
      <c r="B37" s="545"/>
      <c r="C37" s="545"/>
      <c r="D37" s="545"/>
      <c r="E37" s="571"/>
      <c r="F37" s="582"/>
      <c r="G37" s="578"/>
      <c r="H37" s="579"/>
      <c r="I37" s="579"/>
      <c r="J37" s="580"/>
      <c r="K37" s="567"/>
      <c r="L37" s="578"/>
      <c r="M37" s="579"/>
      <c r="N37" s="579"/>
      <c r="O37" s="579"/>
      <c r="P37" s="579"/>
      <c r="Q37" s="580"/>
      <c r="R37" s="567"/>
      <c r="S37" s="567"/>
      <c r="T37" s="567"/>
      <c r="U37" s="710"/>
      <c r="V37" s="710"/>
      <c r="W37" s="710"/>
      <c r="X37" s="710"/>
      <c r="Y37" s="710"/>
      <c r="Z37" s="713" t="str">
        <f>IF(SUM(Z21:AA32)=0,"",IF(AVERAGE(Z21:AA32)&lt;1,1,ROUNDDOWN(AVERAGE(Z21:AA32),0)))</f>
        <v/>
      </c>
      <c r="AA37" s="714"/>
      <c r="AB37" s="718">
        <f>ROUNDDOWN(AB36/1000,0)</f>
        <v>0</v>
      </c>
      <c r="AC37" s="719"/>
      <c r="AD37" s="719"/>
      <c r="AE37" s="719"/>
      <c r="AF37" s="719"/>
      <c r="AG37" s="719"/>
      <c r="AH37" s="720"/>
      <c r="AJ37" s="798"/>
      <c r="AK37" s="710"/>
      <c r="AL37" s="710"/>
      <c r="AM37" s="710"/>
      <c r="AN37" s="710"/>
      <c r="AO37" s="567"/>
      <c r="AP37" s="710"/>
      <c r="AQ37" s="710"/>
      <c r="AR37" s="710"/>
      <c r="AS37" s="710"/>
      <c r="AT37" s="710"/>
      <c r="AU37" s="710"/>
      <c r="AV37" s="713" t="str">
        <f>IF(SUM(AV21:AW32)=0,"",IF(AVERAGE(AV21:AW32)&lt;1,1,ROUNDDOWN(AVERAGE(AV21:AW32),0)))</f>
        <v/>
      </c>
      <c r="AW37" s="714"/>
      <c r="AX37" s="726">
        <f>ROUNDDOWN(AX36/1000,0)</f>
        <v>0</v>
      </c>
      <c r="AY37" s="727"/>
      <c r="AZ37" s="727"/>
      <c r="BA37" s="727"/>
      <c r="BB37" s="727"/>
      <c r="BC37" s="727"/>
      <c r="BD37" s="727"/>
      <c r="BE37" s="730"/>
      <c r="BF37" s="197" t="str">
        <f>IF(SUM(BF21:BF32)=0,"",IF(AVERAGE(BF21:BF32)&lt;1,1,ROUNDDOWN(AVERAGE(BF21:BF32),0)))</f>
        <v/>
      </c>
      <c r="BG37" s="726">
        <f>ROUNDDOWN(BG36/1000,0)</f>
        <v>0</v>
      </c>
      <c r="BH37" s="727"/>
      <c r="BI37" s="728"/>
    </row>
    <row r="38" spans="1:61" ht="6" customHeight="1" x14ac:dyDescent="0.15"/>
    <row r="39" spans="1:61" ht="19.5" customHeight="1" x14ac:dyDescent="0.15">
      <c r="B39" s="545">
        <v>8</v>
      </c>
      <c r="C39" s="545"/>
      <c r="D39" s="545"/>
      <c r="E39" s="545"/>
      <c r="F39" s="621"/>
      <c r="G39" s="621"/>
      <c r="H39" s="621"/>
      <c r="I39" s="621"/>
      <c r="J39" s="621"/>
      <c r="K39" s="545" t="s">
        <v>92</v>
      </c>
      <c r="L39" s="545"/>
      <c r="M39" s="545"/>
      <c r="N39" s="545"/>
      <c r="O39" s="545"/>
      <c r="P39" s="545"/>
      <c r="Q39" s="545"/>
      <c r="R39" s="622" t="s">
        <v>93</v>
      </c>
      <c r="S39" s="623"/>
      <c r="T39" s="623"/>
      <c r="U39" s="623"/>
      <c r="V39" s="623"/>
      <c r="W39" s="623"/>
      <c r="X39" s="623"/>
      <c r="Y39" s="624"/>
      <c r="Z39" s="619"/>
      <c r="AA39" s="620"/>
      <c r="AB39" s="644"/>
      <c r="AC39" s="645"/>
      <c r="AD39" s="645"/>
      <c r="AE39" s="645"/>
      <c r="AF39" s="645"/>
      <c r="AG39" s="645"/>
      <c r="AH39" s="646"/>
      <c r="AI39" s="584"/>
      <c r="AJ39" s="545"/>
      <c r="AK39" s="545"/>
      <c r="AL39" s="545"/>
      <c r="AM39" s="545"/>
      <c r="AN39" s="545"/>
      <c r="AO39" s="545"/>
      <c r="AP39" s="545"/>
      <c r="AQ39" s="545"/>
      <c r="AR39" s="545"/>
      <c r="AS39" s="545"/>
      <c r="AT39" s="545"/>
      <c r="AU39" s="571"/>
      <c r="AV39" s="731"/>
      <c r="AW39" s="732"/>
      <c r="AX39" s="644"/>
      <c r="AY39" s="645"/>
      <c r="AZ39" s="645"/>
      <c r="BA39" s="645"/>
      <c r="BB39" s="645"/>
      <c r="BC39" s="645"/>
      <c r="BD39" s="645"/>
      <c r="BE39" s="646"/>
      <c r="BF39" s="198"/>
      <c r="BG39" s="644"/>
      <c r="BH39" s="645"/>
      <c r="BI39" s="646"/>
    </row>
    <row r="40" spans="1:61" ht="19.5" customHeight="1" x14ac:dyDescent="0.15">
      <c r="B40" s="545"/>
      <c r="C40" s="545"/>
      <c r="D40" s="545"/>
      <c r="E40" s="545"/>
      <c r="F40" s="621"/>
      <c r="G40" s="621"/>
      <c r="H40" s="621"/>
      <c r="I40" s="621"/>
      <c r="J40" s="621"/>
      <c r="K40" s="571" t="s">
        <v>94</v>
      </c>
      <c r="L40" s="583"/>
      <c r="M40" s="583"/>
      <c r="N40" s="583"/>
      <c r="O40" s="583"/>
      <c r="P40" s="583"/>
      <c r="Q40" s="584"/>
      <c r="R40" s="545" t="s">
        <v>95</v>
      </c>
      <c r="S40" s="545"/>
      <c r="T40" s="545"/>
      <c r="U40" s="545"/>
      <c r="V40" s="545"/>
      <c r="W40" s="545"/>
      <c r="X40" s="545"/>
      <c r="Y40" s="545"/>
      <c r="Z40" s="662"/>
      <c r="AA40" s="663"/>
      <c r="AB40" s="644"/>
      <c r="AC40" s="645"/>
      <c r="AD40" s="645"/>
      <c r="AE40" s="645"/>
      <c r="AF40" s="645"/>
      <c r="AG40" s="645"/>
      <c r="AH40" s="646"/>
      <c r="AI40" s="584"/>
      <c r="AJ40" s="545"/>
      <c r="AK40" s="545"/>
      <c r="AL40" s="545"/>
      <c r="AM40" s="545"/>
      <c r="AN40" s="545"/>
      <c r="AO40" s="545"/>
      <c r="AP40" s="545"/>
      <c r="AQ40" s="545"/>
      <c r="AR40" s="545"/>
      <c r="AS40" s="545"/>
      <c r="AT40" s="545"/>
      <c r="AU40" s="545"/>
      <c r="AV40" s="662"/>
      <c r="AW40" s="663"/>
      <c r="AX40" s="791"/>
      <c r="AY40" s="645"/>
      <c r="AZ40" s="645"/>
      <c r="BA40" s="645"/>
      <c r="BB40" s="645"/>
      <c r="BC40" s="645"/>
      <c r="BD40" s="645"/>
      <c r="BE40" s="792"/>
      <c r="BF40" s="199"/>
      <c r="BG40" s="644"/>
      <c r="BH40" s="645"/>
      <c r="BI40" s="646"/>
    </row>
    <row r="41" spans="1:61" ht="4.5" customHeight="1" x14ac:dyDescent="0.15"/>
    <row r="42" spans="1:61" ht="11.25" customHeight="1" x14ac:dyDescent="0.15">
      <c r="B42" s="545" t="s">
        <v>96</v>
      </c>
      <c r="C42" s="545" t="s">
        <v>97</v>
      </c>
      <c r="D42" s="545"/>
      <c r="E42" s="545"/>
      <c r="F42" s="545"/>
      <c r="G42" s="545"/>
      <c r="H42" s="545"/>
      <c r="I42" s="605" t="s">
        <v>98</v>
      </c>
      <c r="J42" s="606"/>
      <c r="K42" s="606" t="s">
        <v>99</v>
      </c>
      <c r="L42" s="606"/>
      <c r="M42" s="606"/>
      <c r="N42" s="587" t="s">
        <v>100</v>
      </c>
      <c r="O42" s="588"/>
      <c r="Q42" s="545" t="s">
        <v>101</v>
      </c>
      <c r="R42" s="545"/>
      <c r="S42" s="545" t="s">
        <v>102</v>
      </c>
      <c r="T42" s="545"/>
      <c r="U42" s="545"/>
      <c r="V42" s="545"/>
      <c r="W42" s="545"/>
      <c r="X42" s="545"/>
      <c r="Y42" s="545"/>
      <c r="Z42" s="545"/>
      <c r="AA42" s="605" t="s">
        <v>103</v>
      </c>
      <c r="AB42" s="606"/>
      <c r="AC42" s="606"/>
      <c r="AD42" s="606"/>
      <c r="AE42" s="606"/>
      <c r="AF42" s="606" t="s">
        <v>104</v>
      </c>
      <c r="AG42" s="606"/>
      <c r="AH42" s="587" t="s">
        <v>105</v>
      </c>
      <c r="AI42" s="588"/>
      <c r="AJ42" s="588"/>
      <c r="AK42" s="588"/>
      <c r="AM42" s="545" t="s">
        <v>101</v>
      </c>
      <c r="AN42" s="545" t="s">
        <v>102</v>
      </c>
      <c r="AO42" s="545"/>
      <c r="AP42" s="545"/>
      <c r="AQ42" s="545"/>
      <c r="AR42" s="545"/>
      <c r="AS42" s="605" t="s">
        <v>103</v>
      </c>
      <c r="AT42" s="606"/>
      <c r="AU42" s="606"/>
      <c r="AV42" s="606" t="s">
        <v>104</v>
      </c>
      <c r="AW42" s="606"/>
      <c r="AX42" s="606"/>
      <c r="AY42" s="587" t="s">
        <v>105</v>
      </c>
      <c r="AZ42" s="588"/>
      <c r="BA42" s="588"/>
      <c r="BD42" s="735" t="s">
        <v>106</v>
      </c>
      <c r="BE42" s="657"/>
      <c r="BF42" s="657"/>
      <c r="BG42" s="736"/>
    </row>
    <row r="43" spans="1:61" ht="11.25" customHeight="1" x14ac:dyDescent="0.15">
      <c r="B43" s="545"/>
      <c r="C43" s="545"/>
      <c r="D43" s="545"/>
      <c r="E43" s="545"/>
      <c r="F43" s="545"/>
      <c r="G43" s="545"/>
      <c r="H43" s="545"/>
      <c r="I43" s="606"/>
      <c r="J43" s="606"/>
      <c r="K43" s="200" t="s">
        <v>107</v>
      </c>
      <c r="L43" s="606" t="s">
        <v>108</v>
      </c>
      <c r="M43" s="606"/>
      <c r="N43" s="589"/>
      <c r="O43" s="588"/>
      <c r="Q43" s="545"/>
      <c r="R43" s="545"/>
      <c r="S43" s="545"/>
      <c r="T43" s="545"/>
      <c r="U43" s="545"/>
      <c r="V43" s="545"/>
      <c r="W43" s="545"/>
      <c r="X43" s="545"/>
      <c r="Y43" s="545"/>
      <c r="Z43" s="545"/>
      <c r="AA43" s="606"/>
      <c r="AB43" s="606"/>
      <c r="AC43" s="606"/>
      <c r="AD43" s="606"/>
      <c r="AE43" s="606"/>
      <c r="AF43" s="200" t="s">
        <v>107</v>
      </c>
      <c r="AG43" s="200" t="s">
        <v>108</v>
      </c>
      <c r="AH43" s="589"/>
      <c r="AI43" s="589"/>
      <c r="AJ43" s="589"/>
      <c r="AK43" s="588"/>
      <c r="AM43" s="545"/>
      <c r="AN43" s="545"/>
      <c r="AO43" s="545"/>
      <c r="AP43" s="545"/>
      <c r="AQ43" s="545"/>
      <c r="AR43" s="545"/>
      <c r="AS43" s="606"/>
      <c r="AT43" s="606"/>
      <c r="AU43" s="606"/>
      <c r="AV43" s="200" t="s">
        <v>107</v>
      </c>
      <c r="AW43" s="606" t="s">
        <v>108</v>
      </c>
      <c r="AX43" s="606"/>
      <c r="AY43" s="589"/>
      <c r="AZ43" s="589"/>
      <c r="BA43" s="588"/>
      <c r="BD43" s="737"/>
      <c r="BE43" s="738"/>
      <c r="BF43" s="738"/>
      <c r="BG43" s="739"/>
    </row>
    <row r="44" spans="1:61" ht="15.75" customHeight="1" x14ac:dyDescent="0.15">
      <c r="A44" s="169"/>
      <c r="B44" s="261"/>
      <c r="C44" s="586"/>
      <c r="D44" s="586"/>
      <c r="E44" s="586"/>
      <c r="F44" s="586"/>
      <c r="G44" s="586"/>
      <c r="H44" s="586"/>
      <c r="I44" s="598"/>
      <c r="J44" s="599"/>
      <c r="K44" s="261"/>
      <c r="L44" s="585"/>
      <c r="M44" s="597"/>
      <c r="N44" s="262"/>
      <c r="O44" s="201" t="s">
        <v>131</v>
      </c>
      <c r="Q44" s="585"/>
      <c r="R44" s="585"/>
      <c r="S44" s="586"/>
      <c r="T44" s="586"/>
      <c r="U44" s="586"/>
      <c r="V44" s="586"/>
      <c r="W44" s="586"/>
      <c r="X44" s="586"/>
      <c r="Y44" s="586"/>
      <c r="Z44" s="586"/>
      <c r="AA44" s="598"/>
      <c r="AB44" s="603"/>
      <c r="AC44" s="603"/>
      <c r="AD44" s="603"/>
      <c r="AE44" s="599"/>
      <c r="AF44" s="261"/>
      <c r="AG44" s="260"/>
      <c r="AH44" s="610"/>
      <c r="AI44" s="611"/>
      <c r="AJ44" s="612"/>
      <c r="AK44" s="201" t="s">
        <v>131</v>
      </c>
      <c r="AM44" s="261"/>
      <c r="AN44" s="586"/>
      <c r="AO44" s="586"/>
      <c r="AP44" s="586"/>
      <c r="AQ44" s="586"/>
      <c r="AR44" s="586"/>
      <c r="AS44" s="598"/>
      <c r="AT44" s="603"/>
      <c r="AU44" s="599"/>
      <c r="AV44" s="261"/>
      <c r="AW44" s="585"/>
      <c r="AX44" s="597"/>
      <c r="AY44" s="610"/>
      <c r="AZ44" s="612"/>
      <c r="BA44" s="201" t="s">
        <v>131</v>
      </c>
      <c r="BD44" s="733"/>
      <c r="BE44" s="664"/>
      <c r="BF44" s="664"/>
      <c r="BG44" s="664"/>
      <c r="BH44" s="664"/>
      <c r="BI44" s="202" t="s">
        <v>109</v>
      </c>
    </row>
    <row r="45" spans="1:61" ht="5.25" customHeight="1" x14ac:dyDescent="0.15">
      <c r="B45" s="585"/>
      <c r="C45" s="586"/>
      <c r="D45" s="586"/>
      <c r="E45" s="586"/>
      <c r="F45" s="586"/>
      <c r="G45" s="586"/>
      <c r="H45" s="586"/>
      <c r="I45" s="591"/>
      <c r="J45" s="592"/>
      <c r="K45" s="585"/>
      <c r="L45" s="585"/>
      <c r="M45" s="597"/>
      <c r="N45" s="604"/>
      <c r="O45" s="590" t="s">
        <v>110</v>
      </c>
      <c r="Q45" s="585"/>
      <c r="R45" s="585"/>
      <c r="S45" s="586"/>
      <c r="T45" s="586"/>
      <c r="U45" s="586"/>
      <c r="V45" s="586"/>
      <c r="W45" s="586"/>
      <c r="X45" s="586"/>
      <c r="Y45" s="586"/>
      <c r="Z45" s="586"/>
      <c r="AA45" s="591"/>
      <c r="AB45" s="607"/>
      <c r="AC45" s="607"/>
      <c r="AD45" s="607"/>
      <c r="AE45" s="592"/>
      <c r="AF45" s="585"/>
      <c r="AG45" s="597"/>
      <c r="AH45" s="600"/>
      <c r="AI45" s="601"/>
      <c r="AJ45" s="602"/>
      <c r="AK45" s="590" t="s">
        <v>110</v>
      </c>
      <c r="AM45" s="585"/>
      <c r="AN45" s="586"/>
      <c r="AO45" s="586"/>
      <c r="AP45" s="586"/>
      <c r="AQ45" s="586"/>
      <c r="AR45" s="586"/>
      <c r="AS45" s="591"/>
      <c r="AT45" s="607"/>
      <c r="AU45" s="592"/>
      <c r="AV45" s="585"/>
      <c r="AW45" s="585"/>
      <c r="AX45" s="597"/>
      <c r="AY45" s="600"/>
      <c r="AZ45" s="602"/>
      <c r="BA45" s="590" t="s">
        <v>110</v>
      </c>
      <c r="BD45" s="734"/>
      <c r="BE45" s="564"/>
      <c r="BF45" s="564"/>
      <c r="BG45" s="564"/>
      <c r="BH45" s="564"/>
      <c r="BI45" s="203"/>
    </row>
    <row r="46" spans="1:61" ht="5.25" customHeight="1" x14ac:dyDescent="0.15">
      <c r="B46" s="585"/>
      <c r="C46" s="586"/>
      <c r="D46" s="586"/>
      <c r="E46" s="586"/>
      <c r="F46" s="586"/>
      <c r="G46" s="586"/>
      <c r="H46" s="586"/>
      <c r="I46" s="593"/>
      <c r="J46" s="594"/>
      <c r="K46" s="585"/>
      <c r="L46" s="585"/>
      <c r="M46" s="597"/>
      <c r="N46" s="604"/>
      <c r="O46" s="590"/>
      <c r="Q46" s="585"/>
      <c r="R46" s="585"/>
      <c r="S46" s="586"/>
      <c r="T46" s="586"/>
      <c r="U46" s="586"/>
      <c r="V46" s="586"/>
      <c r="W46" s="586"/>
      <c r="X46" s="586"/>
      <c r="Y46" s="586"/>
      <c r="Z46" s="586"/>
      <c r="AA46" s="593"/>
      <c r="AB46" s="608"/>
      <c r="AC46" s="608"/>
      <c r="AD46" s="608"/>
      <c r="AE46" s="594"/>
      <c r="AF46" s="585"/>
      <c r="AG46" s="597"/>
      <c r="AH46" s="600"/>
      <c r="AI46" s="601"/>
      <c r="AJ46" s="602"/>
      <c r="AK46" s="590"/>
      <c r="AM46" s="585"/>
      <c r="AN46" s="586"/>
      <c r="AO46" s="586"/>
      <c r="AP46" s="586"/>
      <c r="AQ46" s="586"/>
      <c r="AR46" s="586"/>
      <c r="AS46" s="593"/>
      <c r="AT46" s="608"/>
      <c r="AU46" s="594"/>
      <c r="AV46" s="585"/>
      <c r="AW46" s="585"/>
      <c r="AX46" s="597"/>
      <c r="AY46" s="600"/>
      <c r="AZ46" s="602"/>
      <c r="BA46" s="590"/>
    </row>
    <row r="47" spans="1:61" ht="5.25" customHeight="1" x14ac:dyDescent="0.15">
      <c r="B47" s="585"/>
      <c r="C47" s="586"/>
      <c r="D47" s="586"/>
      <c r="E47" s="586"/>
      <c r="F47" s="586"/>
      <c r="G47" s="586"/>
      <c r="H47" s="586"/>
      <c r="I47" s="595"/>
      <c r="J47" s="596"/>
      <c r="K47" s="585"/>
      <c r="L47" s="585"/>
      <c r="M47" s="597"/>
      <c r="N47" s="604"/>
      <c r="O47" s="590"/>
      <c r="Q47" s="585"/>
      <c r="R47" s="585"/>
      <c r="S47" s="586"/>
      <c r="T47" s="586"/>
      <c r="U47" s="586"/>
      <c r="V47" s="586"/>
      <c r="W47" s="586"/>
      <c r="X47" s="586"/>
      <c r="Y47" s="586"/>
      <c r="Z47" s="586"/>
      <c r="AA47" s="595"/>
      <c r="AB47" s="609"/>
      <c r="AC47" s="609"/>
      <c r="AD47" s="609"/>
      <c r="AE47" s="596"/>
      <c r="AF47" s="585"/>
      <c r="AG47" s="597"/>
      <c r="AH47" s="600"/>
      <c r="AI47" s="601"/>
      <c r="AJ47" s="602"/>
      <c r="AK47" s="590"/>
      <c r="AM47" s="585"/>
      <c r="AN47" s="586"/>
      <c r="AO47" s="586"/>
      <c r="AP47" s="586"/>
      <c r="AQ47" s="586"/>
      <c r="AR47" s="586"/>
      <c r="AS47" s="595"/>
      <c r="AT47" s="609"/>
      <c r="AU47" s="596"/>
      <c r="AV47" s="585"/>
      <c r="AW47" s="585"/>
      <c r="AX47" s="597"/>
      <c r="AY47" s="600"/>
      <c r="AZ47" s="602"/>
      <c r="BA47" s="590"/>
      <c r="BD47" s="752" t="s">
        <v>111</v>
      </c>
      <c r="BE47" s="753"/>
      <c r="BF47" s="754"/>
      <c r="BG47" s="749" t="s">
        <v>112</v>
      </c>
      <c r="BH47" s="750"/>
      <c r="BI47" s="750"/>
    </row>
    <row r="48" spans="1:61" ht="9" customHeight="1" x14ac:dyDescent="0.15">
      <c r="B48" s="585"/>
      <c r="C48" s="586"/>
      <c r="D48" s="586"/>
      <c r="E48" s="586"/>
      <c r="F48" s="586"/>
      <c r="G48" s="586"/>
      <c r="H48" s="586"/>
      <c r="I48" s="591"/>
      <c r="J48" s="592"/>
      <c r="K48" s="585"/>
      <c r="L48" s="585"/>
      <c r="M48" s="597"/>
      <c r="N48" s="604"/>
      <c r="O48" s="590" t="s">
        <v>113</v>
      </c>
      <c r="Q48" s="585"/>
      <c r="R48" s="585"/>
      <c r="S48" s="586"/>
      <c r="T48" s="586"/>
      <c r="U48" s="586"/>
      <c r="V48" s="586"/>
      <c r="W48" s="586"/>
      <c r="X48" s="586"/>
      <c r="Y48" s="586"/>
      <c r="Z48" s="586"/>
      <c r="AA48" s="591"/>
      <c r="AB48" s="607"/>
      <c r="AC48" s="607"/>
      <c r="AD48" s="607"/>
      <c r="AE48" s="592"/>
      <c r="AF48" s="585"/>
      <c r="AG48" s="597"/>
      <c r="AH48" s="600"/>
      <c r="AI48" s="601"/>
      <c r="AJ48" s="602"/>
      <c r="AK48" s="590" t="s">
        <v>113</v>
      </c>
      <c r="AM48" s="585"/>
      <c r="AN48" s="586"/>
      <c r="AO48" s="586"/>
      <c r="AP48" s="586"/>
      <c r="AQ48" s="586"/>
      <c r="AR48" s="586"/>
      <c r="AS48" s="591"/>
      <c r="AT48" s="607"/>
      <c r="AU48" s="592"/>
      <c r="AV48" s="585"/>
      <c r="AW48" s="585"/>
      <c r="AX48" s="597"/>
      <c r="AY48" s="600"/>
      <c r="AZ48" s="602"/>
      <c r="BA48" s="590" t="s">
        <v>113</v>
      </c>
      <c r="BD48" s="755"/>
      <c r="BE48" s="756"/>
      <c r="BF48" s="757"/>
      <c r="BG48" s="667"/>
      <c r="BH48" s="751"/>
      <c r="BI48" s="751"/>
    </row>
    <row r="49" spans="1:61" ht="6.75" customHeight="1" x14ac:dyDescent="0.15">
      <c r="B49" s="585"/>
      <c r="C49" s="586"/>
      <c r="D49" s="586"/>
      <c r="E49" s="586"/>
      <c r="F49" s="586"/>
      <c r="G49" s="586"/>
      <c r="H49" s="586"/>
      <c r="I49" s="595"/>
      <c r="J49" s="596"/>
      <c r="K49" s="585"/>
      <c r="L49" s="585"/>
      <c r="M49" s="597"/>
      <c r="N49" s="604"/>
      <c r="O49" s="590"/>
      <c r="Q49" s="585"/>
      <c r="R49" s="585"/>
      <c r="S49" s="586"/>
      <c r="T49" s="586"/>
      <c r="U49" s="586"/>
      <c r="V49" s="586"/>
      <c r="W49" s="586"/>
      <c r="X49" s="586"/>
      <c r="Y49" s="586"/>
      <c r="Z49" s="586"/>
      <c r="AA49" s="595"/>
      <c r="AB49" s="609"/>
      <c r="AC49" s="609"/>
      <c r="AD49" s="609"/>
      <c r="AE49" s="596"/>
      <c r="AF49" s="585"/>
      <c r="AG49" s="597"/>
      <c r="AH49" s="600"/>
      <c r="AI49" s="601"/>
      <c r="AJ49" s="602"/>
      <c r="AK49" s="590"/>
      <c r="AM49" s="585"/>
      <c r="AN49" s="586"/>
      <c r="AO49" s="586"/>
      <c r="AP49" s="586"/>
      <c r="AQ49" s="586"/>
      <c r="AR49" s="586"/>
      <c r="AS49" s="595"/>
      <c r="AT49" s="609"/>
      <c r="AU49" s="596"/>
      <c r="AV49" s="585"/>
      <c r="AW49" s="585"/>
      <c r="AX49" s="597"/>
      <c r="AY49" s="600"/>
      <c r="AZ49" s="602"/>
      <c r="BA49" s="590"/>
      <c r="BD49" s="758"/>
      <c r="BE49" s="634"/>
      <c r="BF49" s="634"/>
      <c r="BG49" s="634"/>
      <c r="BH49" s="634"/>
      <c r="BI49" s="635"/>
    </row>
    <row r="50" spans="1:61" ht="15.75" customHeight="1" x14ac:dyDescent="0.15">
      <c r="A50" s="169"/>
      <c r="B50" s="261"/>
      <c r="C50" s="586"/>
      <c r="D50" s="586"/>
      <c r="E50" s="586"/>
      <c r="F50" s="586"/>
      <c r="G50" s="586"/>
      <c r="H50" s="586"/>
      <c r="I50" s="598"/>
      <c r="J50" s="599"/>
      <c r="K50" s="261"/>
      <c r="L50" s="585"/>
      <c r="M50" s="597"/>
      <c r="N50" s="263"/>
      <c r="O50" s="201" t="s">
        <v>110</v>
      </c>
      <c r="Q50" s="585"/>
      <c r="R50" s="585"/>
      <c r="S50" s="586"/>
      <c r="T50" s="586"/>
      <c r="U50" s="586"/>
      <c r="V50" s="586"/>
      <c r="W50" s="586"/>
      <c r="X50" s="586"/>
      <c r="Y50" s="586"/>
      <c r="Z50" s="586"/>
      <c r="AA50" s="598"/>
      <c r="AB50" s="603"/>
      <c r="AC50" s="603"/>
      <c r="AD50" s="603"/>
      <c r="AE50" s="599"/>
      <c r="AF50" s="261"/>
      <c r="AG50" s="260"/>
      <c r="AH50" s="613"/>
      <c r="AI50" s="614"/>
      <c r="AJ50" s="615"/>
      <c r="AK50" s="201" t="s">
        <v>110</v>
      </c>
      <c r="AM50" s="261"/>
      <c r="AN50" s="586"/>
      <c r="AO50" s="586"/>
      <c r="AP50" s="586"/>
      <c r="AQ50" s="586"/>
      <c r="AR50" s="586"/>
      <c r="AS50" s="598"/>
      <c r="AT50" s="603"/>
      <c r="AU50" s="599"/>
      <c r="AV50" s="261"/>
      <c r="AW50" s="585"/>
      <c r="AX50" s="597"/>
      <c r="AY50" s="613"/>
      <c r="AZ50" s="615"/>
      <c r="BA50" s="201" t="s">
        <v>110</v>
      </c>
      <c r="BD50" s="759"/>
      <c r="BE50" s="561"/>
      <c r="BF50" s="561"/>
      <c r="BG50" s="561"/>
      <c r="BH50" s="561"/>
      <c r="BI50" s="760"/>
    </row>
    <row r="51" spans="1:61" ht="5.25" customHeight="1" x14ac:dyDescent="0.15">
      <c r="B51" s="169"/>
    </row>
    <row r="52" spans="1:61" ht="15" customHeight="1" x14ac:dyDescent="0.15">
      <c r="A52" s="169"/>
      <c r="B52" s="571" t="s">
        <v>114</v>
      </c>
      <c r="C52" s="583"/>
      <c r="D52" s="583"/>
      <c r="E52" s="583"/>
      <c r="F52" s="583"/>
      <c r="G52" s="583"/>
      <c r="H52" s="583"/>
      <c r="I52" s="583"/>
      <c r="J52" s="583"/>
      <c r="K52" s="583"/>
      <c r="L52" s="583"/>
      <c r="M52" s="583"/>
      <c r="N52" s="583"/>
      <c r="O52" s="583"/>
      <c r="P52" s="583"/>
      <c r="Q52" s="583"/>
      <c r="R52" s="583"/>
      <c r="S52" s="583"/>
      <c r="T52" s="583"/>
      <c r="U52" s="584"/>
      <c r="W52" s="204" t="s">
        <v>115</v>
      </c>
      <c r="X52" s="204"/>
      <c r="Y52" s="204"/>
      <c r="Z52" s="204"/>
      <c r="AA52" s="204"/>
      <c r="AB52" s="204"/>
      <c r="AC52" s="204"/>
      <c r="AD52" s="204"/>
      <c r="AE52" s="204"/>
      <c r="AF52" s="204"/>
      <c r="AG52" s="204"/>
      <c r="AH52" s="204"/>
      <c r="AI52" s="204"/>
      <c r="AJ52" s="204"/>
      <c r="AK52" s="204"/>
      <c r="AL52" s="204"/>
      <c r="AM52" s="204"/>
      <c r="AN52" s="204"/>
      <c r="AO52" s="204"/>
      <c r="AP52" s="167" t="s">
        <v>116</v>
      </c>
      <c r="AR52" s="169"/>
      <c r="AS52" s="169"/>
      <c r="AT52" s="169"/>
      <c r="AU52" s="731" t="s">
        <v>117</v>
      </c>
      <c r="AV52" s="740"/>
      <c r="AW52" s="740"/>
      <c r="AX52" s="740"/>
      <c r="AY52" s="741"/>
      <c r="AZ52" s="731" t="s">
        <v>118</v>
      </c>
      <c r="BA52" s="740"/>
      <c r="BB52" s="740"/>
      <c r="BC52" s="740"/>
      <c r="BD52" s="740"/>
      <c r="BE52" s="740"/>
      <c r="BF52" s="741"/>
      <c r="BG52" s="731" t="s">
        <v>119</v>
      </c>
      <c r="BH52" s="740"/>
      <c r="BI52" s="741"/>
    </row>
    <row r="53" spans="1:61" ht="14.25" customHeight="1" x14ac:dyDescent="0.15">
      <c r="B53" s="785"/>
      <c r="C53" s="786"/>
      <c r="D53" s="786"/>
      <c r="E53" s="786"/>
      <c r="F53" s="786"/>
      <c r="G53" s="787"/>
      <c r="H53" s="785"/>
      <c r="I53" s="786"/>
      <c r="J53" s="786"/>
      <c r="K53" s="786"/>
      <c r="L53" s="787"/>
      <c r="M53" s="785"/>
      <c r="N53" s="786"/>
      <c r="O53" s="786"/>
      <c r="P53" s="786"/>
      <c r="Q53" s="786"/>
      <c r="R53" s="786"/>
      <c r="S53" s="786"/>
      <c r="T53" s="786"/>
      <c r="U53" s="787"/>
      <c r="W53" s="204"/>
      <c r="X53" s="204"/>
      <c r="Y53" s="204"/>
      <c r="Z53" s="204"/>
      <c r="AA53" s="204"/>
      <c r="AB53" s="204"/>
      <c r="AC53" s="204"/>
      <c r="AD53" s="204"/>
      <c r="AE53" s="204"/>
      <c r="AF53" s="795" t="s">
        <v>120</v>
      </c>
      <c r="AG53" s="795"/>
      <c r="AH53" s="795"/>
      <c r="AI53" s="795"/>
      <c r="AJ53" s="795"/>
      <c r="AK53" s="204"/>
      <c r="AL53" s="204"/>
      <c r="AM53" s="204"/>
      <c r="AN53" s="205" t="s">
        <v>112</v>
      </c>
      <c r="AO53" s="204"/>
      <c r="AR53" s="571" t="s">
        <v>121</v>
      </c>
      <c r="AS53" s="583"/>
      <c r="AT53" s="583"/>
      <c r="AU53" s="772"/>
      <c r="AV53" s="768"/>
      <c r="AW53" s="768"/>
      <c r="AX53" s="768"/>
      <c r="AY53" s="773"/>
      <c r="AZ53" s="772"/>
      <c r="BA53" s="768"/>
      <c r="BB53" s="768"/>
      <c r="BC53" s="768"/>
      <c r="BD53" s="768"/>
      <c r="BE53" s="768"/>
      <c r="BF53" s="769"/>
      <c r="BG53" s="767"/>
      <c r="BH53" s="768"/>
      <c r="BI53" s="769"/>
    </row>
    <row r="54" spans="1:61" ht="7.5" customHeight="1" x14ac:dyDescent="0.15">
      <c r="B54" s="776" t="s">
        <v>122</v>
      </c>
      <c r="C54" s="777"/>
      <c r="D54" s="777"/>
      <c r="E54" s="777"/>
      <c r="F54" s="777"/>
      <c r="G54" s="778"/>
      <c r="H54" s="776" t="s">
        <v>123</v>
      </c>
      <c r="I54" s="777"/>
      <c r="J54" s="777"/>
      <c r="K54" s="777"/>
      <c r="L54" s="778"/>
      <c r="M54" s="776" t="s">
        <v>123</v>
      </c>
      <c r="N54" s="777"/>
      <c r="O54" s="777"/>
      <c r="P54" s="777"/>
      <c r="Q54" s="777"/>
      <c r="R54" s="777"/>
      <c r="S54" s="777"/>
      <c r="T54" s="777"/>
      <c r="U54" s="778"/>
      <c r="W54" s="799" t="s">
        <v>124</v>
      </c>
      <c r="X54" s="799"/>
      <c r="Y54" s="799"/>
      <c r="Z54" s="799"/>
      <c r="AA54" s="799"/>
      <c r="AB54" s="799"/>
      <c r="AC54" s="799"/>
      <c r="AD54" s="799"/>
      <c r="AE54" s="799"/>
      <c r="AF54" s="204"/>
      <c r="AG54" s="796"/>
      <c r="AH54" s="796"/>
      <c r="AI54" s="796"/>
      <c r="AJ54" s="796"/>
      <c r="AK54" s="796"/>
      <c r="AL54" s="796"/>
      <c r="AM54" s="796"/>
      <c r="AN54" s="796"/>
      <c r="AO54" s="796"/>
      <c r="AP54" s="206"/>
      <c r="AQ54" s="206"/>
      <c r="AR54" s="659" t="s">
        <v>125</v>
      </c>
      <c r="AS54" s="539"/>
      <c r="AT54" s="789"/>
      <c r="AU54" s="761"/>
      <c r="AV54" s="762"/>
      <c r="AW54" s="762"/>
      <c r="AX54" s="762"/>
      <c r="AY54" s="774"/>
      <c r="AZ54" s="761"/>
      <c r="BA54" s="762"/>
      <c r="BB54" s="762"/>
      <c r="BC54" s="762"/>
      <c r="BD54" s="762"/>
      <c r="BE54" s="762"/>
      <c r="BF54" s="763"/>
      <c r="BG54" s="770"/>
      <c r="BH54" s="762"/>
      <c r="BI54" s="763"/>
    </row>
    <row r="55" spans="1:61" ht="7.5" customHeight="1" x14ac:dyDescent="0.15">
      <c r="B55" s="779"/>
      <c r="C55" s="780"/>
      <c r="D55" s="780"/>
      <c r="E55" s="780"/>
      <c r="F55" s="780"/>
      <c r="G55" s="781"/>
      <c r="H55" s="779"/>
      <c r="I55" s="780"/>
      <c r="J55" s="780"/>
      <c r="K55" s="780"/>
      <c r="L55" s="781"/>
      <c r="M55" s="779"/>
      <c r="N55" s="780"/>
      <c r="O55" s="780"/>
      <c r="P55" s="780"/>
      <c r="Q55" s="780"/>
      <c r="R55" s="780"/>
      <c r="S55" s="780"/>
      <c r="T55" s="780"/>
      <c r="U55" s="781"/>
      <c r="W55" s="799"/>
      <c r="X55" s="799"/>
      <c r="Y55" s="799"/>
      <c r="Z55" s="799"/>
      <c r="AA55" s="799"/>
      <c r="AB55" s="799"/>
      <c r="AC55" s="799"/>
      <c r="AD55" s="799"/>
      <c r="AE55" s="799"/>
      <c r="AF55" s="204"/>
      <c r="AG55" s="796"/>
      <c r="AH55" s="796"/>
      <c r="AI55" s="796"/>
      <c r="AJ55" s="796"/>
      <c r="AK55" s="796"/>
      <c r="AL55" s="796"/>
      <c r="AM55" s="796"/>
      <c r="AN55" s="796"/>
      <c r="AO55" s="796"/>
      <c r="AP55" s="206"/>
      <c r="AQ55" s="206"/>
      <c r="AR55" s="660"/>
      <c r="AS55" s="541"/>
      <c r="AT55" s="790"/>
      <c r="AU55" s="764"/>
      <c r="AV55" s="765"/>
      <c r="AW55" s="765"/>
      <c r="AX55" s="765"/>
      <c r="AY55" s="775"/>
      <c r="AZ55" s="764"/>
      <c r="BA55" s="765"/>
      <c r="BB55" s="765"/>
      <c r="BC55" s="765"/>
      <c r="BD55" s="765"/>
      <c r="BE55" s="765"/>
      <c r="BF55" s="766"/>
      <c r="BG55" s="771"/>
      <c r="BH55" s="765"/>
      <c r="BI55" s="766"/>
    </row>
    <row r="56" spans="1:61" ht="15" customHeight="1" x14ac:dyDescent="0.15">
      <c r="B56" s="782"/>
      <c r="C56" s="783"/>
      <c r="D56" s="783"/>
      <c r="E56" s="783"/>
      <c r="F56" s="783"/>
      <c r="G56" s="784"/>
      <c r="H56" s="782"/>
      <c r="I56" s="783"/>
      <c r="J56" s="783"/>
      <c r="K56" s="783"/>
      <c r="L56" s="784"/>
      <c r="M56" s="782"/>
      <c r="N56" s="783"/>
      <c r="O56" s="783"/>
      <c r="P56" s="783"/>
      <c r="Q56" s="783"/>
      <c r="R56" s="783"/>
      <c r="S56" s="783"/>
      <c r="T56" s="783"/>
      <c r="U56" s="784"/>
      <c r="W56" s="204"/>
      <c r="X56" s="204"/>
      <c r="Y56" s="204"/>
      <c r="Z56" s="204"/>
      <c r="AA56" s="204"/>
      <c r="AB56" s="204"/>
      <c r="AC56" s="204"/>
      <c r="AD56" s="204"/>
      <c r="AE56" s="204"/>
      <c r="AF56" s="204"/>
      <c r="AG56" s="796"/>
      <c r="AH56" s="796"/>
      <c r="AI56" s="796"/>
      <c r="AJ56" s="796"/>
      <c r="AK56" s="796"/>
      <c r="AL56" s="796"/>
      <c r="AM56" s="796"/>
      <c r="AN56" s="796"/>
      <c r="AO56" s="796"/>
      <c r="AP56" s="788" t="s">
        <v>9</v>
      </c>
      <c r="AQ56" s="788"/>
      <c r="AR56" s="571" t="s">
        <v>126</v>
      </c>
      <c r="AS56" s="583"/>
      <c r="AT56" s="583"/>
      <c r="AU56" s="742"/>
      <c r="AV56" s="743"/>
      <c r="AW56" s="743"/>
      <c r="AX56" s="743"/>
      <c r="AY56" s="744"/>
      <c r="AZ56" s="742"/>
      <c r="BA56" s="743"/>
      <c r="BB56" s="743"/>
      <c r="BC56" s="743"/>
      <c r="BD56" s="743"/>
      <c r="BE56" s="743"/>
      <c r="BF56" s="744"/>
      <c r="BG56" s="742"/>
      <c r="BH56" s="743"/>
      <c r="BI56" s="744"/>
    </row>
    <row r="57" spans="1:61" ht="15" customHeight="1" x14ac:dyDescent="0.15">
      <c r="B57" s="779" t="s">
        <v>132</v>
      </c>
      <c r="C57" s="780"/>
      <c r="D57" s="780"/>
      <c r="E57" s="780"/>
      <c r="F57" s="780"/>
      <c r="G57" s="781"/>
      <c r="H57" s="779" t="s">
        <v>132</v>
      </c>
      <c r="I57" s="780"/>
      <c r="J57" s="780"/>
      <c r="K57" s="780"/>
      <c r="L57" s="781"/>
      <c r="M57" s="779" t="s">
        <v>132</v>
      </c>
      <c r="N57" s="780"/>
      <c r="O57" s="780"/>
      <c r="P57" s="780"/>
      <c r="Q57" s="780"/>
      <c r="R57" s="780"/>
      <c r="S57" s="780"/>
      <c r="T57" s="780"/>
      <c r="U57" s="781"/>
      <c r="W57" s="204"/>
      <c r="X57" s="204"/>
      <c r="Y57" s="204"/>
      <c r="Z57" s="204"/>
      <c r="AA57" s="204"/>
      <c r="AB57" s="204"/>
      <c r="AC57" s="204"/>
      <c r="AD57" s="204"/>
      <c r="AE57" s="204"/>
      <c r="AF57" s="204"/>
      <c r="AG57" s="796"/>
      <c r="AH57" s="796"/>
      <c r="AI57" s="796"/>
      <c r="AJ57" s="796"/>
      <c r="AK57" s="796"/>
      <c r="AL57" s="796"/>
      <c r="AM57" s="796"/>
      <c r="AN57" s="796"/>
      <c r="AO57" s="796"/>
      <c r="AP57" s="788"/>
      <c r="AQ57" s="788"/>
      <c r="AR57" s="169"/>
      <c r="AS57" s="169"/>
      <c r="AT57" s="169"/>
      <c r="AU57" s="169"/>
      <c r="AV57" s="169"/>
      <c r="AW57" s="169"/>
      <c r="AX57" s="169"/>
      <c r="AY57" s="169"/>
      <c r="AZ57" s="169"/>
      <c r="BA57" s="169"/>
      <c r="BB57" s="169"/>
      <c r="BC57" s="169"/>
      <c r="BD57" s="169"/>
      <c r="BE57" s="169"/>
      <c r="BF57" s="169"/>
      <c r="BG57" s="169"/>
      <c r="BH57" s="169"/>
      <c r="BI57" s="169"/>
    </row>
    <row r="58" spans="1:61" ht="31.5" customHeight="1" x14ac:dyDescent="0.15"/>
  </sheetData>
  <sheetProtection password="811D" sheet="1" scenarios="1" formatCells="0" selectLockedCells="1"/>
  <mergeCells count="431">
    <mergeCell ref="K14:R16"/>
    <mergeCell ref="AF53:AJ53"/>
    <mergeCell ref="AG54:AO57"/>
    <mergeCell ref="AG48:AG49"/>
    <mergeCell ref="AK48:AK49"/>
    <mergeCell ref="AJ36:AK37"/>
    <mergeCell ref="AL36:AN37"/>
    <mergeCell ref="AO36:AO37"/>
    <mergeCell ref="AL33:AN33"/>
    <mergeCell ref="AJ35:AK35"/>
    <mergeCell ref="M57:U57"/>
    <mergeCell ref="H57:L57"/>
    <mergeCell ref="L45:M47"/>
    <mergeCell ref="N48:N49"/>
    <mergeCell ref="O48:O49"/>
    <mergeCell ref="C50:H50"/>
    <mergeCell ref="L50:M50"/>
    <mergeCell ref="B57:G57"/>
    <mergeCell ref="B54:G55"/>
    <mergeCell ref="AM42:AM43"/>
    <mergeCell ref="W54:AE55"/>
    <mergeCell ref="AJ33:AK33"/>
    <mergeCell ref="AJ34:AK34"/>
    <mergeCell ref="AJ27:AK27"/>
    <mergeCell ref="AP33:AU33"/>
    <mergeCell ref="AP35:AU35"/>
    <mergeCell ref="AP34:AU34"/>
    <mergeCell ref="AL34:AN34"/>
    <mergeCell ref="AL35:AN35"/>
    <mergeCell ref="AP21:AU21"/>
    <mergeCell ref="AP22:AU22"/>
    <mergeCell ref="AP56:AQ57"/>
    <mergeCell ref="AN45:AR47"/>
    <mergeCell ref="AM45:AM47"/>
    <mergeCell ref="AM48:AM49"/>
    <mergeCell ref="AR56:AT56"/>
    <mergeCell ref="AR53:AT53"/>
    <mergeCell ref="AR54:AT55"/>
    <mergeCell ref="AS50:AU50"/>
    <mergeCell ref="AN48:AR49"/>
    <mergeCell ref="AN50:AR50"/>
    <mergeCell ref="AU52:AY52"/>
    <mergeCell ref="AX39:BE39"/>
    <mergeCell ref="AX40:BE40"/>
    <mergeCell ref="AP36:AU37"/>
    <mergeCell ref="AV37:AW37"/>
    <mergeCell ref="AV36:AW36"/>
    <mergeCell ref="AV34:AW34"/>
    <mergeCell ref="BG53:BI53"/>
    <mergeCell ref="BG54:BI55"/>
    <mergeCell ref="AU53:AY53"/>
    <mergeCell ref="AZ53:BF53"/>
    <mergeCell ref="AU54:AY55"/>
    <mergeCell ref="H54:L55"/>
    <mergeCell ref="M54:U55"/>
    <mergeCell ref="B56:G56"/>
    <mergeCell ref="H56:L56"/>
    <mergeCell ref="M56:U56"/>
    <mergeCell ref="B53:G53"/>
    <mergeCell ref="H53:L53"/>
    <mergeCell ref="M53:U53"/>
    <mergeCell ref="AU56:AY56"/>
    <mergeCell ref="AZ52:BF52"/>
    <mergeCell ref="AV45:AV47"/>
    <mergeCell ref="AW45:AX47"/>
    <mergeCell ref="AV48:AV49"/>
    <mergeCell ref="AS48:AU49"/>
    <mergeCell ref="BG56:BI56"/>
    <mergeCell ref="AZ4:BB4"/>
    <mergeCell ref="BC8:BC11"/>
    <mergeCell ref="AZ7:BB10"/>
    <mergeCell ref="BD10:BI10"/>
    <mergeCell ref="BG47:BI48"/>
    <mergeCell ref="BD47:BF48"/>
    <mergeCell ref="BD49:BI50"/>
    <mergeCell ref="AZ54:BF55"/>
    <mergeCell ref="AZ56:BF56"/>
    <mergeCell ref="BG52:BI52"/>
    <mergeCell ref="AW50:AX50"/>
    <mergeCell ref="BA48:BA49"/>
    <mergeCell ref="AY50:AZ50"/>
    <mergeCell ref="AW48:AX49"/>
    <mergeCell ref="AY48:AZ49"/>
    <mergeCell ref="AY44:AZ44"/>
    <mergeCell ref="AY45:AZ47"/>
    <mergeCell ref="BA45:BA47"/>
    <mergeCell ref="BG39:BI39"/>
    <mergeCell ref="AS42:AU43"/>
    <mergeCell ref="AO39:AU39"/>
    <mergeCell ref="AO40:AU40"/>
    <mergeCell ref="AV39:AW39"/>
    <mergeCell ref="AV40:AW40"/>
    <mergeCell ref="AS44:AU44"/>
    <mergeCell ref="BG40:BI40"/>
    <mergeCell ref="AN44:AR44"/>
    <mergeCell ref="AV42:AX42"/>
    <mergeCell ref="AW43:AX43"/>
    <mergeCell ref="AW44:AX44"/>
    <mergeCell ref="BD44:BH45"/>
    <mergeCell ref="AS45:AU47"/>
    <mergeCell ref="BD42:BG43"/>
    <mergeCell ref="AY42:BA43"/>
    <mergeCell ref="AN42:AR43"/>
    <mergeCell ref="AI39:AN40"/>
    <mergeCell ref="BG36:BI36"/>
    <mergeCell ref="BG37:BI37"/>
    <mergeCell ref="BG34:BI34"/>
    <mergeCell ref="BG35:BI35"/>
    <mergeCell ref="AX36:BE36"/>
    <mergeCell ref="AX37:BE37"/>
    <mergeCell ref="AX35:BE35"/>
    <mergeCell ref="BG23:BI23"/>
    <mergeCell ref="BG24:BI24"/>
    <mergeCell ref="BG25:BI25"/>
    <mergeCell ref="BG26:BI26"/>
    <mergeCell ref="BG27:BI27"/>
    <mergeCell ref="BG28:BI28"/>
    <mergeCell ref="BG30:BI30"/>
    <mergeCell ref="BG31:BI31"/>
    <mergeCell ref="BG32:BI32"/>
    <mergeCell ref="BG29:BI29"/>
    <mergeCell ref="AX29:BE29"/>
    <mergeCell ref="AX30:BE30"/>
    <mergeCell ref="AX31:BE31"/>
    <mergeCell ref="AX32:BE32"/>
    <mergeCell ref="AV33:AW33"/>
    <mergeCell ref="BG33:BI33"/>
    <mergeCell ref="AX33:BE33"/>
    <mergeCell ref="AX34:BE34"/>
    <mergeCell ref="AV35:AW35"/>
    <mergeCell ref="AX21:BE21"/>
    <mergeCell ref="AX22:BE22"/>
    <mergeCell ref="AX23:BE23"/>
    <mergeCell ref="AX24:BE24"/>
    <mergeCell ref="AX25:BE25"/>
    <mergeCell ref="AX26:BE26"/>
    <mergeCell ref="AX27:BE27"/>
    <mergeCell ref="AX28:BE28"/>
    <mergeCell ref="AV30:AW30"/>
    <mergeCell ref="BG21:BI21"/>
    <mergeCell ref="BG22:BI22"/>
    <mergeCell ref="AV27:AW27"/>
    <mergeCell ref="AV28:AW28"/>
    <mergeCell ref="AV29:AW29"/>
    <mergeCell ref="AV23:AW23"/>
    <mergeCell ref="AV24:AW24"/>
    <mergeCell ref="AV25:AW25"/>
    <mergeCell ref="AV26:AW26"/>
    <mergeCell ref="AL32:AN32"/>
    <mergeCell ref="AL29:AN29"/>
    <mergeCell ref="AL25:AN25"/>
    <mergeCell ref="AL26:AN26"/>
    <mergeCell ref="AL27:AN27"/>
    <mergeCell ref="AL28:AN28"/>
    <mergeCell ref="AV31:AW31"/>
    <mergeCell ref="AV32:AW32"/>
    <mergeCell ref="AJ21:AK21"/>
    <mergeCell ref="AJ22:AK22"/>
    <mergeCell ref="AP23:AU23"/>
    <mergeCell ref="AP24:AU24"/>
    <mergeCell ref="AP30:AU30"/>
    <mergeCell ref="AP31:AU31"/>
    <mergeCell ref="AP32:AU32"/>
    <mergeCell ref="AP25:AU25"/>
    <mergeCell ref="AP29:AU29"/>
    <mergeCell ref="AP26:AU26"/>
    <mergeCell ref="AP27:AU27"/>
    <mergeCell ref="AP28:AU28"/>
    <mergeCell ref="AJ20:AK20"/>
    <mergeCell ref="AL20:AN20"/>
    <mergeCell ref="AP20:AU20"/>
    <mergeCell ref="AV20:AW20"/>
    <mergeCell ref="AV21:AW21"/>
    <mergeCell ref="AV22:AW22"/>
    <mergeCell ref="Z29:AA29"/>
    <mergeCell ref="AB34:AH34"/>
    <mergeCell ref="AB35:AH35"/>
    <mergeCell ref="AJ28:AK28"/>
    <mergeCell ref="AJ29:AK29"/>
    <mergeCell ref="AJ30:AK30"/>
    <mergeCell ref="AL21:AN21"/>
    <mergeCell ref="AL22:AN22"/>
    <mergeCell ref="AL23:AN23"/>
    <mergeCell ref="AL24:AN24"/>
    <mergeCell ref="AJ31:AK31"/>
    <mergeCell ref="AJ32:AK32"/>
    <mergeCell ref="AJ23:AK23"/>
    <mergeCell ref="AJ24:AK24"/>
    <mergeCell ref="AJ25:AK25"/>
    <mergeCell ref="AJ26:AK26"/>
    <mergeCell ref="AL30:AN30"/>
    <mergeCell ref="AL31:AN31"/>
    <mergeCell ref="L36:Q37"/>
    <mergeCell ref="R36:T37"/>
    <mergeCell ref="U36:Y37"/>
    <mergeCell ref="Z36:AA36"/>
    <mergeCell ref="Z37:AA37"/>
    <mergeCell ref="AB36:AH36"/>
    <mergeCell ref="AB37:AH37"/>
    <mergeCell ref="U34:Y34"/>
    <mergeCell ref="U35:Y35"/>
    <mergeCell ref="Z34:AA34"/>
    <mergeCell ref="Z35:AA35"/>
    <mergeCell ref="U31:Y31"/>
    <mergeCell ref="AB21:AH21"/>
    <mergeCell ref="AB22:AH22"/>
    <mergeCell ref="AB23:AH23"/>
    <mergeCell ref="AB24:AH24"/>
    <mergeCell ref="Z32:AA32"/>
    <mergeCell ref="Z33:AA33"/>
    <mergeCell ref="AB29:AH29"/>
    <mergeCell ref="AB30:AH30"/>
    <mergeCell ref="AB31:AH31"/>
    <mergeCell ref="AB32:AH32"/>
    <mergeCell ref="AB25:AH25"/>
    <mergeCell ref="AB26:AH26"/>
    <mergeCell ref="AB27:AH27"/>
    <mergeCell ref="AB28:AH28"/>
    <mergeCell ref="AB33:AH33"/>
    <mergeCell ref="Z21:AA21"/>
    <mergeCell ref="Z22:AA22"/>
    <mergeCell ref="Z23:AA23"/>
    <mergeCell ref="Z24:AA24"/>
    <mergeCell ref="Z25:AA25"/>
    <mergeCell ref="Z26:AA26"/>
    <mergeCell ref="Z27:AA27"/>
    <mergeCell ref="Z28:AA28"/>
    <mergeCell ref="BC12:BI12"/>
    <mergeCell ref="BD8:BD9"/>
    <mergeCell ref="AT4:AY10"/>
    <mergeCell ref="BC4:BI7"/>
    <mergeCell ref="BE8:BG9"/>
    <mergeCell ref="BE11:BG11"/>
    <mergeCell ref="BH8:BH9"/>
    <mergeCell ref="AZ6:BA6"/>
    <mergeCell ref="W9:W11"/>
    <mergeCell ref="W4:X5"/>
    <mergeCell ref="W6:X6"/>
    <mergeCell ref="AE6:AF6"/>
    <mergeCell ref="T12:AH14"/>
    <mergeCell ref="AN11:AS15"/>
    <mergeCell ref="T9:V11"/>
    <mergeCell ref="X9:AB11"/>
    <mergeCell ref="AD9:AE11"/>
    <mergeCell ref="AP6:AR6"/>
    <mergeCell ref="AC9:AC11"/>
    <mergeCell ref="AB40:AH40"/>
    <mergeCell ref="AE4:AF5"/>
    <mergeCell ref="AQ7:AS10"/>
    <mergeCell ref="T7:AH8"/>
    <mergeCell ref="T4:U5"/>
    <mergeCell ref="T6:U6"/>
    <mergeCell ref="Z40:AA40"/>
    <mergeCell ref="H14:J16"/>
    <mergeCell ref="V4:V5"/>
    <mergeCell ref="Z20:AA20"/>
    <mergeCell ref="AB20:AH20"/>
    <mergeCell ref="U32:Y32"/>
    <mergeCell ref="U33:Y33"/>
    <mergeCell ref="L35:Q35"/>
    <mergeCell ref="R24:T24"/>
    <mergeCell ref="R25:T25"/>
    <mergeCell ref="R26:T26"/>
    <mergeCell ref="R27:T27"/>
    <mergeCell ref="R28:T28"/>
    <mergeCell ref="R29:T29"/>
    <mergeCell ref="R30:T30"/>
    <mergeCell ref="L29:Q29"/>
    <mergeCell ref="L30:Q30"/>
    <mergeCell ref="R31:T31"/>
    <mergeCell ref="B3:E4"/>
    <mergeCell ref="B5:E6"/>
    <mergeCell ref="B7:E11"/>
    <mergeCell ref="F5:R6"/>
    <mergeCell ref="F3:R4"/>
    <mergeCell ref="F7:R11"/>
    <mergeCell ref="AN4:AS5"/>
    <mergeCell ref="AN6:AO9"/>
    <mergeCell ref="AB39:AH39"/>
    <mergeCell ref="B12:E13"/>
    <mergeCell ref="B17:E20"/>
    <mergeCell ref="R32:T32"/>
    <mergeCell ref="R33:T33"/>
    <mergeCell ref="R34:T34"/>
    <mergeCell ref="L33:Q33"/>
    <mergeCell ref="L34:Q34"/>
    <mergeCell ref="L31:Q31"/>
    <mergeCell ref="L32:Q32"/>
    <mergeCell ref="R35:T35"/>
    <mergeCell ref="L25:Q25"/>
    <mergeCell ref="L26:Q26"/>
    <mergeCell ref="L27:Q27"/>
    <mergeCell ref="Z30:AA30"/>
    <mergeCell ref="Z31:AA31"/>
    <mergeCell ref="B21:E21"/>
    <mergeCell ref="F17:AH17"/>
    <mergeCell ref="F18:J18"/>
    <mergeCell ref="F19:J19"/>
    <mergeCell ref="K18:Q18"/>
    <mergeCell ref="K19:Q19"/>
    <mergeCell ref="R18:Y18"/>
    <mergeCell ref="Z39:AA39"/>
    <mergeCell ref="B39:E40"/>
    <mergeCell ref="F39:J40"/>
    <mergeCell ref="K39:Q39"/>
    <mergeCell ref="K40:Q40"/>
    <mergeCell ref="R39:Y39"/>
    <mergeCell ref="R40:Y40"/>
    <mergeCell ref="L23:Q23"/>
    <mergeCell ref="R21:T21"/>
    <mergeCell ref="R22:T22"/>
    <mergeCell ref="R23:T23"/>
    <mergeCell ref="R19:Y19"/>
    <mergeCell ref="Z18:AH18"/>
    <mergeCell ref="Z19:AH19"/>
    <mergeCell ref="L20:Q20"/>
    <mergeCell ref="R20:T20"/>
    <mergeCell ref="B22:E22"/>
    <mergeCell ref="AA50:AE50"/>
    <mergeCell ref="Q50:R50"/>
    <mergeCell ref="S50:Z50"/>
    <mergeCell ref="AA48:AE49"/>
    <mergeCell ref="S42:Z43"/>
    <mergeCell ref="AH48:AJ49"/>
    <mergeCell ref="Q44:R44"/>
    <mergeCell ref="S44:Z44"/>
    <mergeCell ref="S45:Z47"/>
    <mergeCell ref="S48:Z49"/>
    <mergeCell ref="Q42:R43"/>
    <mergeCell ref="AH50:AJ50"/>
    <mergeCell ref="AF48:AF49"/>
    <mergeCell ref="B26:E26"/>
    <mergeCell ref="B23:E23"/>
    <mergeCell ref="B29:E29"/>
    <mergeCell ref="B24:E24"/>
    <mergeCell ref="B25:E25"/>
    <mergeCell ref="B27:E27"/>
    <mergeCell ref="B28:E28"/>
    <mergeCell ref="AH45:AJ47"/>
    <mergeCell ref="AA44:AE44"/>
    <mergeCell ref="N45:N47"/>
    <mergeCell ref="I42:J43"/>
    <mergeCell ref="K42:M42"/>
    <mergeCell ref="L44:M44"/>
    <mergeCell ref="L43:M43"/>
    <mergeCell ref="Q45:R47"/>
    <mergeCell ref="AA45:AE47"/>
    <mergeCell ref="AG45:AG47"/>
    <mergeCell ref="AF45:AF47"/>
    <mergeCell ref="AH42:AK43"/>
    <mergeCell ref="AK45:AK47"/>
    <mergeCell ref="AA42:AE43"/>
    <mergeCell ref="AF42:AG42"/>
    <mergeCell ref="AH44:AJ44"/>
    <mergeCell ref="G30:J30"/>
    <mergeCell ref="B52:U52"/>
    <mergeCell ref="B42:B43"/>
    <mergeCell ref="B45:B47"/>
    <mergeCell ref="B48:B49"/>
    <mergeCell ref="C42:H43"/>
    <mergeCell ref="C44:H44"/>
    <mergeCell ref="C45:H47"/>
    <mergeCell ref="K45:K47"/>
    <mergeCell ref="N42:O43"/>
    <mergeCell ref="O45:O47"/>
    <mergeCell ref="I45:J47"/>
    <mergeCell ref="I48:J49"/>
    <mergeCell ref="C48:H49"/>
    <mergeCell ref="K48:K49"/>
    <mergeCell ref="L48:M49"/>
    <mergeCell ref="Q48:R49"/>
    <mergeCell ref="I50:J50"/>
    <mergeCell ref="I44:J44"/>
    <mergeCell ref="B35:C35"/>
    <mergeCell ref="B36:E37"/>
    <mergeCell ref="B31:E31"/>
    <mergeCell ref="B32:E32"/>
    <mergeCell ref="G31:J31"/>
    <mergeCell ref="B33:C33"/>
    <mergeCell ref="B34:C34"/>
    <mergeCell ref="B30:E30"/>
    <mergeCell ref="G36:J37"/>
    <mergeCell ref="F36:F37"/>
    <mergeCell ref="G20:J20"/>
    <mergeCell ref="G21:J21"/>
    <mergeCell ref="G22:J22"/>
    <mergeCell ref="F12:P13"/>
    <mergeCell ref="Q12:R13"/>
    <mergeCell ref="U20:Y20"/>
    <mergeCell ref="K36:K37"/>
    <mergeCell ref="G32:J32"/>
    <mergeCell ref="G33:J33"/>
    <mergeCell ref="G34:J34"/>
    <mergeCell ref="G35:J35"/>
    <mergeCell ref="G28:J28"/>
    <mergeCell ref="G23:J23"/>
    <mergeCell ref="G24:J24"/>
    <mergeCell ref="G25:J25"/>
    <mergeCell ref="G26:J26"/>
    <mergeCell ref="G27:J27"/>
    <mergeCell ref="G29:J29"/>
    <mergeCell ref="U25:Y25"/>
    <mergeCell ref="U26:Y26"/>
    <mergeCell ref="U27:Y27"/>
    <mergeCell ref="U28:Y28"/>
    <mergeCell ref="U29:Y29"/>
    <mergeCell ref="U30:Y30"/>
    <mergeCell ref="L28:Q28"/>
    <mergeCell ref="U21:Y21"/>
    <mergeCell ref="U22:Y22"/>
    <mergeCell ref="U23:Y23"/>
    <mergeCell ref="L24:Q24"/>
    <mergeCell ref="L21:Q21"/>
    <mergeCell ref="L22:Q22"/>
    <mergeCell ref="U24:Y24"/>
    <mergeCell ref="X1:AN2"/>
    <mergeCell ref="AG4:AH5"/>
    <mergeCell ref="AG6:AH6"/>
    <mergeCell ref="Y4:AD5"/>
    <mergeCell ref="Y6:AD6"/>
    <mergeCell ref="AJ17:BI17"/>
    <mergeCell ref="AJ18:AN18"/>
    <mergeCell ref="AJ19:AN19"/>
    <mergeCell ref="AO18:AU18"/>
    <mergeCell ref="AO19:AU19"/>
    <mergeCell ref="AV18:BE18"/>
    <mergeCell ref="AV19:BE19"/>
    <mergeCell ref="BF18:BI18"/>
    <mergeCell ref="BF19:BI19"/>
    <mergeCell ref="AX20:BE20"/>
    <mergeCell ref="BG20:BI20"/>
  </mergeCells>
  <phoneticPr fontId="2"/>
  <pageMargins left="0.37" right="0.55118110236220474" top="0.39" bottom="0.51181102362204722" header="0.51181102362204722" footer="0.51181102362204722"/>
  <pageSetup paperSize="1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入力方法 基本</vt:lpstr>
      <vt:lpstr>入力方法 集計</vt:lpstr>
      <vt:lpstr>基本</vt:lpstr>
      <vt:lpstr>集計</vt:lpstr>
      <vt:lpstr>基本!Print_Area</vt:lpstr>
      <vt:lpstr>集計!Print_Area</vt:lpstr>
      <vt:lpstr>'入力方法 基本'!Print_Area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kenren</dc:creator>
  <cp:lastModifiedBy>Win8-1</cp:lastModifiedBy>
  <cp:lastPrinted>2009-05-25T08:55:04Z</cp:lastPrinted>
  <dcterms:created xsi:type="dcterms:W3CDTF">2005-03-22T08:31:09Z</dcterms:created>
  <dcterms:modified xsi:type="dcterms:W3CDTF">2014-04-27T11:45:45Z</dcterms:modified>
</cp:coreProperties>
</file>